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4675" windowHeight="13065"/>
  </bookViews>
  <sheets>
    <sheet name="Method" sheetId="1" r:id="rId1"/>
    <sheet name="compare BRTAUD w 2step " sheetId="8" r:id="rId2"/>
    <sheet name="BRTAUD_prep" sheetId="4" r:id="rId3"/>
    <sheet name="TGP_prep" sheetId="6" r:id="rId4"/>
    <sheet name="CALC" sheetId="5" r:id="rId5"/>
    <sheet name="vDiff" sheetId="7" r:id="rId6"/>
  </sheets>
  <calcPr calcId="145621"/>
</workbook>
</file>

<file path=xl/calcChain.xml><?xml version="1.0" encoding="utf-8"?>
<calcChain xmlns="http://schemas.openxmlformats.org/spreadsheetml/2006/main">
  <c r="I3" i="8" l="1"/>
  <c r="J3" i="8" s="1"/>
  <c r="K3" i="8" s="1"/>
  <c r="I4" i="8"/>
  <c r="J4" i="8" s="1"/>
  <c r="K4" i="8" s="1"/>
  <c r="I5" i="8"/>
  <c r="J5" i="8" s="1"/>
  <c r="K5" i="8" s="1"/>
  <c r="I6" i="8"/>
  <c r="J6" i="8" s="1"/>
  <c r="K6" i="8" s="1"/>
  <c r="I7" i="8"/>
  <c r="J7" i="8" s="1"/>
  <c r="K7" i="8" s="1"/>
  <c r="D4" i="8"/>
  <c r="D5" i="8"/>
  <c r="D6" i="8"/>
  <c r="D7" i="8"/>
  <c r="D3" i="8"/>
  <c r="N4" i="8"/>
  <c r="O4" i="8" s="1"/>
  <c r="P4" i="8" s="1"/>
  <c r="N5" i="8"/>
  <c r="O5" i="8" s="1"/>
  <c r="P5" i="8" s="1"/>
  <c r="N6" i="8"/>
  <c r="O6" i="8" s="1"/>
  <c r="P6" i="8" s="1"/>
  <c r="N7" i="8"/>
  <c r="O7" i="8" s="1"/>
  <c r="P7" i="8" s="1"/>
  <c r="N3" i="8"/>
  <c r="O3" i="8" s="1"/>
  <c r="P3" i="8" s="1"/>
  <c r="E4" i="8" l="1"/>
  <c r="F4" i="8" s="1"/>
  <c r="E5" i="8"/>
  <c r="F5" i="8" s="1"/>
  <c r="E6" i="8"/>
  <c r="F6" i="8" s="1"/>
  <c r="E7" i="8"/>
  <c r="F7" i="8" s="1"/>
  <c r="E3" i="8"/>
  <c r="F3" i="8" s="1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2" i="7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2" i="7"/>
  <c r="B1" i="7" l="1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J2" i="5"/>
  <c r="I2" i="5"/>
  <c r="F507" i="4"/>
  <c r="F508" i="4"/>
  <c r="F509" i="4"/>
  <c r="F510" i="4"/>
  <c r="F511" i="4"/>
  <c r="F512" i="4"/>
  <c r="F513" i="4"/>
  <c r="F514" i="4"/>
  <c r="F515" i="4"/>
  <c r="F516" i="4"/>
  <c r="D507" i="4"/>
  <c r="D508" i="4"/>
  <c r="D509" i="4"/>
  <c r="D510" i="4"/>
  <c r="D511" i="4"/>
  <c r="D512" i="4"/>
  <c r="D513" i="4"/>
  <c r="D514" i="4"/>
  <c r="D515" i="4"/>
  <c r="D516" i="4"/>
  <c r="B507" i="4"/>
  <c r="B508" i="4"/>
  <c r="B509" i="4"/>
  <c r="B510" i="4"/>
  <c r="B511" i="4"/>
  <c r="B512" i="4"/>
  <c r="B513" i="4"/>
  <c r="B514" i="4"/>
  <c r="B515" i="4"/>
  <c r="B516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1" i="4"/>
  <c r="B2" i="4"/>
  <c r="D2" i="4" s="1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42" i="4"/>
  <c r="D42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D77" i="4" s="1"/>
  <c r="B78" i="4"/>
  <c r="D78" i="4" s="1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 s="1"/>
  <c r="B101" i="4"/>
  <c r="D101" i="4" s="1"/>
  <c r="B102" i="4"/>
  <c r="D102" i="4" s="1"/>
  <c r="B103" i="4"/>
  <c r="D103" i="4" s="1"/>
  <c r="B104" i="4"/>
  <c r="D104" i="4" s="1"/>
  <c r="B105" i="4"/>
  <c r="D105" i="4" s="1"/>
  <c r="B106" i="4"/>
  <c r="D106" i="4" s="1"/>
  <c r="B107" i="4"/>
  <c r="D107" i="4" s="1"/>
  <c r="B108" i="4"/>
  <c r="D108" i="4" s="1"/>
  <c r="B109" i="4"/>
  <c r="D109" i="4" s="1"/>
  <c r="B110" i="4"/>
  <c r="D110" i="4" s="1"/>
  <c r="B111" i="4"/>
  <c r="D111" i="4" s="1"/>
  <c r="B112" i="4"/>
  <c r="D112" i="4" s="1"/>
  <c r="B113" i="4"/>
  <c r="D113" i="4" s="1"/>
  <c r="B114" i="4"/>
  <c r="D114" i="4" s="1"/>
  <c r="B115" i="4"/>
  <c r="D115" i="4" s="1"/>
  <c r="B116" i="4"/>
  <c r="D116" i="4" s="1"/>
  <c r="B117" i="4"/>
  <c r="D117" i="4" s="1"/>
  <c r="B118" i="4"/>
  <c r="D118" i="4" s="1"/>
  <c r="B119" i="4"/>
  <c r="D119" i="4" s="1"/>
  <c r="B120" i="4"/>
  <c r="D120" i="4" s="1"/>
  <c r="B121" i="4"/>
  <c r="D121" i="4" s="1"/>
  <c r="B122" i="4"/>
  <c r="D122" i="4" s="1"/>
  <c r="B123" i="4"/>
  <c r="D123" i="4" s="1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32" i="4"/>
  <c r="D132" i="4" s="1"/>
  <c r="B133" i="4"/>
  <c r="D133" i="4" s="1"/>
  <c r="B134" i="4"/>
  <c r="D134" i="4" s="1"/>
  <c r="B135" i="4"/>
  <c r="D135" i="4" s="1"/>
  <c r="B136" i="4"/>
  <c r="D136" i="4" s="1"/>
  <c r="B137" i="4"/>
  <c r="D137" i="4" s="1"/>
  <c r="B138" i="4"/>
  <c r="D138" i="4" s="1"/>
  <c r="B139" i="4"/>
  <c r="D139" i="4" s="1"/>
  <c r="B140" i="4"/>
  <c r="D140" i="4" s="1"/>
  <c r="B141" i="4"/>
  <c r="D141" i="4" s="1"/>
  <c r="B142" i="4"/>
  <c r="D142" i="4" s="1"/>
  <c r="B143" i="4"/>
  <c r="D143" i="4" s="1"/>
  <c r="B144" i="4"/>
  <c r="D144" i="4" s="1"/>
  <c r="B145" i="4"/>
  <c r="D145" i="4" s="1"/>
  <c r="B146" i="4"/>
  <c r="D146" i="4" s="1"/>
  <c r="B147" i="4"/>
  <c r="D147" i="4" s="1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B201" i="4"/>
  <c r="D201" i="4" s="1"/>
  <c r="B202" i="4"/>
  <c r="D202" i="4" s="1"/>
  <c r="B203" i="4"/>
  <c r="D203" i="4" s="1"/>
  <c r="B204" i="4"/>
  <c r="D204" i="4" s="1"/>
  <c r="B205" i="4"/>
  <c r="D205" i="4" s="1"/>
  <c r="B206" i="4"/>
  <c r="D206" i="4" s="1"/>
  <c r="B207" i="4"/>
  <c r="D207" i="4" s="1"/>
  <c r="B208" i="4"/>
  <c r="D208" i="4" s="1"/>
  <c r="B209" i="4"/>
  <c r="D209" i="4" s="1"/>
  <c r="B210" i="4"/>
  <c r="D210" i="4" s="1"/>
  <c r="B211" i="4"/>
  <c r="D211" i="4" s="1"/>
  <c r="B212" i="4"/>
  <c r="D212" i="4" s="1"/>
  <c r="B213" i="4"/>
  <c r="D213" i="4" s="1"/>
  <c r="B214" i="4"/>
  <c r="D214" i="4" s="1"/>
  <c r="B215" i="4"/>
  <c r="D215" i="4" s="1"/>
  <c r="B216" i="4"/>
  <c r="D216" i="4" s="1"/>
  <c r="B217" i="4"/>
  <c r="D217" i="4" s="1"/>
  <c r="B218" i="4"/>
  <c r="D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 s="1"/>
  <c r="B228" i="4"/>
  <c r="D228" i="4" s="1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 s="1"/>
  <c r="B235" i="4"/>
  <c r="D235" i="4" s="1"/>
  <c r="B236" i="4"/>
  <c r="D236" i="4" s="1"/>
  <c r="B237" i="4"/>
  <c r="D237" i="4" s="1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 s="1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 s="1"/>
  <c r="B265" i="4"/>
  <c r="D265" i="4" s="1"/>
  <c r="B266" i="4"/>
  <c r="D266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274" i="4"/>
  <c r="D274" i="4" s="1"/>
  <c r="B275" i="4"/>
  <c r="D275" i="4" s="1"/>
  <c r="B276" i="4"/>
  <c r="D276" i="4" s="1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 s="1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 s="1"/>
  <c r="B300" i="4"/>
  <c r="D300" i="4" s="1"/>
  <c r="B301" i="4"/>
  <c r="D301" i="4" s="1"/>
  <c r="B302" i="4"/>
  <c r="D302" i="4" s="1"/>
  <c r="B303" i="4"/>
  <c r="D303" i="4" s="1"/>
  <c r="B304" i="4"/>
  <c r="D304" i="4" s="1"/>
  <c r="B305" i="4"/>
  <c r="D305" i="4" s="1"/>
  <c r="B306" i="4"/>
  <c r="D306" i="4" s="1"/>
  <c r="B307" i="4"/>
  <c r="D307" i="4" s="1"/>
  <c r="B308" i="4"/>
  <c r="D308" i="4" s="1"/>
  <c r="B309" i="4"/>
  <c r="D309" i="4" s="1"/>
  <c r="B310" i="4"/>
  <c r="D310" i="4" s="1"/>
  <c r="B311" i="4"/>
  <c r="D311" i="4" s="1"/>
  <c r="B312" i="4"/>
  <c r="D312" i="4" s="1"/>
  <c r="B313" i="4"/>
  <c r="D313" i="4" s="1"/>
  <c r="B314" i="4"/>
  <c r="D314" i="4" s="1"/>
  <c r="B315" i="4"/>
  <c r="D315" i="4" s="1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 s="1"/>
  <c r="B348" i="4"/>
  <c r="D348" i="4" s="1"/>
  <c r="B349" i="4"/>
  <c r="D349" i="4" s="1"/>
  <c r="B350" i="4"/>
  <c r="D350" i="4" s="1"/>
  <c r="B351" i="4"/>
  <c r="D351" i="4" s="1"/>
  <c r="B352" i="4"/>
  <c r="D352" i="4" s="1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362" i="4"/>
  <c r="D362" i="4" s="1"/>
  <c r="B363" i="4"/>
  <c r="D363" i="4" s="1"/>
  <c r="B364" i="4"/>
  <c r="D364" i="4" s="1"/>
  <c r="B365" i="4"/>
  <c r="D365" i="4" s="1"/>
  <c r="B366" i="4"/>
  <c r="D366" i="4" s="1"/>
  <c r="B367" i="4"/>
  <c r="D367" i="4" s="1"/>
  <c r="B368" i="4"/>
  <c r="D368" i="4" s="1"/>
  <c r="B369" i="4"/>
  <c r="D369" i="4" s="1"/>
  <c r="B370" i="4"/>
  <c r="D370" i="4" s="1"/>
  <c r="B371" i="4"/>
  <c r="D371" i="4" s="1"/>
  <c r="B372" i="4"/>
  <c r="D372" i="4" s="1"/>
  <c r="B373" i="4"/>
  <c r="D373" i="4" s="1"/>
  <c r="B374" i="4"/>
  <c r="D374" i="4" s="1"/>
  <c r="B375" i="4"/>
  <c r="D375" i="4" s="1"/>
  <c r="B376" i="4"/>
  <c r="D376" i="4" s="1"/>
  <c r="B377" i="4"/>
  <c r="D377" i="4" s="1"/>
  <c r="B378" i="4"/>
  <c r="D378" i="4" s="1"/>
  <c r="B379" i="4"/>
  <c r="D379" i="4" s="1"/>
  <c r="B380" i="4"/>
  <c r="D380" i="4" s="1"/>
  <c r="B381" i="4"/>
  <c r="D381" i="4" s="1"/>
  <c r="B382" i="4"/>
  <c r="D382" i="4" s="1"/>
  <c r="B383" i="4"/>
  <c r="D383" i="4" s="1"/>
  <c r="B384" i="4"/>
  <c r="D384" i="4" s="1"/>
  <c r="B385" i="4"/>
  <c r="D385" i="4" s="1"/>
  <c r="B386" i="4"/>
  <c r="D386" i="4" s="1"/>
  <c r="B387" i="4"/>
  <c r="D387" i="4" s="1"/>
  <c r="B388" i="4"/>
  <c r="D388" i="4" s="1"/>
  <c r="B389" i="4"/>
  <c r="D389" i="4" s="1"/>
  <c r="B390" i="4"/>
  <c r="D390" i="4" s="1"/>
  <c r="B391" i="4"/>
  <c r="D391" i="4" s="1"/>
  <c r="B392" i="4"/>
  <c r="D392" i="4" s="1"/>
  <c r="B393" i="4"/>
  <c r="D393" i="4" s="1"/>
  <c r="B394" i="4"/>
  <c r="D394" i="4" s="1"/>
  <c r="B395" i="4"/>
  <c r="D395" i="4" s="1"/>
  <c r="B396" i="4"/>
  <c r="D396" i="4" s="1"/>
  <c r="B397" i="4"/>
  <c r="D397" i="4" s="1"/>
  <c r="B398" i="4"/>
  <c r="D398" i="4" s="1"/>
  <c r="B399" i="4"/>
  <c r="D399" i="4" s="1"/>
  <c r="B400" i="4"/>
  <c r="D400" i="4" s="1"/>
  <c r="B401" i="4"/>
  <c r="D401" i="4" s="1"/>
  <c r="B402" i="4"/>
  <c r="D402" i="4" s="1"/>
  <c r="B403" i="4"/>
  <c r="D403" i="4" s="1"/>
  <c r="B404" i="4"/>
  <c r="D404" i="4" s="1"/>
  <c r="B405" i="4"/>
  <c r="D405" i="4" s="1"/>
  <c r="B406" i="4"/>
  <c r="D406" i="4" s="1"/>
  <c r="B407" i="4"/>
  <c r="D407" i="4" s="1"/>
  <c r="B408" i="4"/>
  <c r="D408" i="4" s="1"/>
  <c r="B409" i="4"/>
  <c r="D409" i="4" s="1"/>
  <c r="B410" i="4"/>
  <c r="D410" i="4" s="1"/>
  <c r="B411" i="4"/>
  <c r="D411" i="4" s="1"/>
  <c r="B412" i="4"/>
  <c r="D412" i="4" s="1"/>
  <c r="B413" i="4"/>
  <c r="D413" i="4" s="1"/>
  <c r="B414" i="4"/>
  <c r="D414" i="4" s="1"/>
  <c r="B415" i="4"/>
  <c r="D415" i="4" s="1"/>
  <c r="B416" i="4"/>
  <c r="D416" i="4" s="1"/>
  <c r="B417" i="4"/>
  <c r="D417" i="4" s="1"/>
  <c r="B418" i="4"/>
  <c r="D418" i="4" s="1"/>
  <c r="B419" i="4"/>
  <c r="D419" i="4" s="1"/>
  <c r="B420" i="4"/>
  <c r="D420" i="4" s="1"/>
  <c r="B421" i="4"/>
  <c r="D421" i="4" s="1"/>
  <c r="B422" i="4"/>
  <c r="D422" i="4" s="1"/>
  <c r="B423" i="4"/>
  <c r="D423" i="4" s="1"/>
  <c r="B424" i="4"/>
  <c r="D424" i="4" s="1"/>
  <c r="B425" i="4"/>
  <c r="D425" i="4" s="1"/>
  <c r="B426" i="4"/>
  <c r="D426" i="4" s="1"/>
  <c r="B427" i="4"/>
  <c r="D427" i="4" s="1"/>
  <c r="B428" i="4"/>
  <c r="D428" i="4" s="1"/>
  <c r="B429" i="4"/>
  <c r="D429" i="4" s="1"/>
  <c r="B430" i="4"/>
  <c r="D430" i="4" s="1"/>
  <c r="B431" i="4"/>
  <c r="D431" i="4" s="1"/>
  <c r="B432" i="4"/>
  <c r="D432" i="4" s="1"/>
  <c r="B433" i="4"/>
  <c r="D433" i="4" s="1"/>
  <c r="B434" i="4"/>
  <c r="D434" i="4" s="1"/>
  <c r="B435" i="4"/>
  <c r="D435" i="4" s="1"/>
  <c r="B436" i="4"/>
  <c r="D436" i="4" s="1"/>
  <c r="B437" i="4"/>
  <c r="D437" i="4" s="1"/>
  <c r="B438" i="4"/>
  <c r="D438" i="4" s="1"/>
  <c r="B439" i="4"/>
  <c r="D439" i="4" s="1"/>
  <c r="B440" i="4"/>
  <c r="D440" i="4" s="1"/>
  <c r="B441" i="4"/>
  <c r="D441" i="4" s="1"/>
  <c r="B442" i="4"/>
  <c r="D442" i="4" s="1"/>
  <c r="B443" i="4"/>
  <c r="D443" i="4" s="1"/>
  <c r="B444" i="4"/>
  <c r="D444" i="4" s="1"/>
  <c r="B445" i="4"/>
  <c r="D445" i="4" s="1"/>
  <c r="B446" i="4"/>
  <c r="D446" i="4" s="1"/>
  <c r="B447" i="4"/>
  <c r="D447" i="4" s="1"/>
  <c r="B448" i="4"/>
  <c r="D448" i="4" s="1"/>
  <c r="B449" i="4"/>
  <c r="D449" i="4" s="1"/>
  <c r="B450" i="4"/>
  <c r="D450" i="4" s="1"/>
  <c r="B451" i="4"/>
  <c r="D451" i="4" s="1"/>
  <c r="B452" i="4"/>
  <c r="D452" i="4" s="1"/>
  <c r="B453" i="4"/>
  <c r="D453" i="4" s="1"/>
  <c r="B454" i="4"/>
  <c r="D454" i="4" s="1"/>
  <c r="B455" i="4"/>
  <c r="D455" i="4" s="1"/>
  <c r="B456" i="4"/>
  <c r="D456" i="4" s="1"/>
  <c r="B457" i="4"/>
  <c r="D457" i="4" s="1"/>
  <c r="B458" i="4"/>
  <c r="D458" i="4" s="1"/>
  <c r="B459" i="4"/>
  <c r="D459" i="4" s="1"/>
  <c r="B460" i="4"/>
  <c r="D460" i="4" s="1"/>
  <c r="B461" i="4"/>
  <c r="D461" i="4" s="1"/>
  <c r="B462" i="4"/>
  <c r="D462" i="4" s="1"/>
  <c r="B463" i="4"/>
  <c r="D463" i="4" s="1"/>
  <c r="B464" i="4"/>
  <c r="D464" i="4" s="1"/>
  <c r="B465" i="4"/>
  <c r="D465" i="4" s="1"/>
  <c r="B466" i="4"/>
  <c r="D466" i="4" s="1"/>
  <c r="B467" i="4"/>
  <c r="D467" i="4" s="1"/>
  <c r="B468" i="4"/>
  <c r="D468" i="4" s="1"/>
  <c r="B469" i="4"/>
  <c r="D469" i="4" s="1"/>
  <c r="B470" i="4"/>
  <c r="D470" i="4" s="1"/>
  <c r="B471" i="4"/>
  <c r="D471" i="4" s="1"/>
  <c r="B472" i="4"/>
  <c r="D472" i="4" s="1"/>
  <c r="B473" i="4"/>
  <c r="D473" i="4" s="1"/>
  <c r="B474" i="4"/>
  <c r="D474" i="4" s="1"/>
  <c r="B475" i="4"/>
  <c r="D475" i="4" s="1"/>
  <c r="B476" i="4"/>
  <c r="D476" i="4" s="1"/>
  <c r="B477" i="4"/>
  <c r="D477" i="4" s="1"/>
  <c r="B478" i="4"/>
  <c r="D478" i="4" s="1"/>
  <c r="B479" i="4"/>
  <c r="D479" i="4" s="1"/>
  <c r="B480" i="4"/>
  <c r="D480" i="4" s="1"/>
  <c r="B481" i="4"/>
  <c r="D481" i="4" s="1"/>
  <c r="B482" i="4"/>
  <c r="D482" i="4" s="1"/>
  <c r="B483" i="4"/>
  <c r="D483" i="4" s="1"/>
  <c r="B484" i="4"/>
  <c r="D484" i="4" s="1"/>
  <c r="B485" i="4"/>
  <c r="D485" i="4" s="1"/>
  <c r="B486" i="4"/>
  <c r="D486" i="4" s="1"/>
  <c r="B487" i="4"/>
  <c r="D487" i="4" s="1"/>
  <c r="B488" i="4"/>
  <c r="D488" i="4" s="1"/>
  <c r="B489" i="4"/>
  <c r="D489" i="4" s="1"/>
  <c r="B490" i="4"/>
  <c r="D490" i="4" s="1"/>
  <c r="B491" i="4"/>
  <c r="D491" i="4" s="1"/>
  <c r="B492" i="4"/>
  <c r="D492" i="4" s="1"/>
  <c r="B493" i="4"/>
  <c r="D493" i="4" s="1"/>
  <c r="B494" i="4"/>
  <c r="D494" i="4" s="1"/>
  <c r="B495" i="4"/>
  <c r="D495" i="4" s="1"/>
  <c r="B496" i="4"/>
  <c r="D496" i="4" s="1"/>
  <c r="B497" i="4"/>
  <c r="D497" i="4" s="1"/>
  <c r="B498" i="4"/>
  <c r="D498" i="4" s="1"/>
  <c r="B499" i="4"/>
  <c r="D499" i="4" s="1"/>
  <c r="B500" i="4"/>
  <c r="D500" i="4" s="1"/>
  <c r="B501" i="4"/>
  <c r="D501" i="4" s="1"/>
  <c r="B502" i="4"/>
  <c r="D502" i="4" s="1"/>
  <c r="B503" i="4"/>
  <c r="D503" i="4" s="1"/>
  <c r="B504" i="4"/>
  <c r="D504" i="4" s="1"/>
  <c r="B505" i="4"/>
  <c r="D505" i="4" s="1"/>
  <c r="B506" i="4"/>
  <c r="D506" i="4" s="1"/>
  <c r="B1" i="4"/>
  <c r="D1" i="4" s="1"/>
  <c r="K9" i="5" l="1"/>
  <c r="L9" i="5" s="1"/>
  <c r="M9" i="5" s="1"/>
  <c r="K16" i="5"/>
  <c r="L16" i="5" s="1"/>
  <c r="M16" i="5" s="1"/>
  <c r="K48" i="5"/>
  <c r="L48" i="5" s="1"/>
  <c r="M48" i="5" s="1"/>
  <c r="K80" i="5"/>
  <c r="L80" i="5" s="1"/>
  <c r="M80" i="5" s="1"/>
  <c r="K96" i="5"/>
  <c r="L96" i="5" s="1"/>
  <c r="M96" i="5" s="1"/>
  <c r="K32" i="5"/>
  <c r="L32" i="5" s="1"/>
  <c r="M32" i="5" s="1"/>
  <c r="K64" i="5"/>
  <c r="L64" i="5" s="1"/>
  <c r="M64" i="5" s="1"/>
  <c r="K112" i="5"/>
  <c r="L112" i="5" s="1"/>
  <c r="M112" i="5" s="1"/>
  <c r="K17" i="5"/>
  <c r="L17" i="5" s="1"/>
  <c r="M17" i="5" s="1"/>
  <c r="K81" i="5"/>
  <c r="L81" i="5" s="1"/>
  <c r="M81" i="5" s="1"/>
  <c r="K129" i="5"/>
  <c r="L129" i="5" s="1"/>
  <c r="M129" i="5" s="1"/>
  <c r="K161" i="5"/>
  <c r="L161" i="5" s="1"/>
  <c r="M161" i="5" s="1"/>
  <c r="K193" i="5"/>
  <c r="L193" i="5" s="1"/>
  <c r="M193" i="5" s="1"/>
  <c r="K225" i="5"/>
  <c r="L225" i="5" s="1"/>
  <c r="M225" i="5" s="1"/>
  <c r="K257" i="5"/>
  <c r="L257" i="5" s="1"/>
  <c r="M257" i="5" s="1"/>
  <c r="K289" i="5"/>
  <c r="L289" i="5" s="1"/>
  <c r="M289" i="5" s="1"/>
  <c r="K321" i="5"/>
  <c r="L321" i="5" s="1"/>
  <c r="M321" i="5" s="1"/>
  <c r="K347" i="5"/>
  <c r="L347" i="5" s="1"/>
  <c r="M347" i="5" s="1"/>
  <c r="K363" i="5"/>
  <c r="L363" i="5" s="1"/>
  <c r="M363" i="5" s="1"/>
  <c r="K379" i="5"/>
  <c r="L379" i="5" s="1"/>
  <c r="M379" i="5" s="1"/>
  <c r="K395" i="5"/>
  <c r="L395" i="5" s="1"/>
  <c r="M395" i="5" s="1"/>
  <c r="K411" i="5"/>
  <c r="L411" i="5" s="1"/>
  <c r="M411" i="5" s="1"/>
  <c r="K427" i="5"/>
  <c r="L427" i="5" s="1"/>
  <c r="M427" i="5" s="1"/>
  <c r="K443" i="5"/>
  <c r="L443" i="5" s="1"/>
  <c r="M443" i="5" s="1"/>
  <c r="K459" i="5"/>
  <c r="L459" i="5" s="1"/>
  <c r="M459" i="5" s="1"/>
  <c r="K475" i="5"/>
  <c r="L475" i="5" s="1"/>
  <c r="M475" i="5" s="1"/>
  <c r="K33" i="5"/>
  <c r="L33" i="5" s="1"/>
  <c r="M33" i="5" s="1"/>
  <c r="K97" i="5"/>
  <c r="L97" i="5" s="1"/>
  <c r="M97" i="5" s="1"/>
  <c r="K144" i="5"/>
  <c r="L144" i="5" s="1"/>
  <c r="M144" i="5" s="1"/>
  <c r="K176" i="5"/>
  <c r="L176" i="5" s="1"/>
  <c r="M176" i="5" s="1"/>
  <c r="K208" i="5"/>
  <c r="L208" i="5" s="1"/>
  <c r="M208" i="5" s="1"/>
  <c r="K240" i="5"/>
  <c r="L240" i="5" s="1"/>
  <c r="M240" i="5" s="1"/>
  <c r="K272" i="5"/>
  <c r="L272" i="5" s="1"/>
  <c r="M272" i="5" s="1"/>
  <c r="K304" i="5"/>
  <c r="L304" i="5" s="1"/>
  <c r="M304" i="5" s="1"/>
  <c r="K336" i="5"/>
  <c r="L336" i="5" s="1"/>
  <c r="M336" i="5" s="1"/>
  <c r="K354" i="5"/>
  <c r="L354" i="5" s="1"/>
  <c r="M354" i="5" s="1"/>
  <c r="K370" i="5"/>
  <c r="L370" i="5" s="1"/>
  <c r="M370" i="5" s="1"/>
  <c r="K386" i="5"/>
  <c r="L386" i="5" s="1"/>
  <c r="M386" i="5" s="1"/>
  <c r="K402" i="5"/>
  <c r="L402" i="5" s="1"/>
  <c r="M402" i="5" s="1"/>
  <c r="K418" i="5"/>
  <c r="L418" i="5" s="1"/>
  <c r="M418" i="5" s="1"/>
  <c r="K434" i="5"/>
  <c r="L434" i="5" s="1"/>
  <c r="M434" i="5" s="1"/>
  <c r="K450" i="5"/>
  <c r="L450" i="5" s="1"/>
  <c r="M450" i="5" s="1"/>
  <c r="K466" i="5"/>
  <c r="L466" i="5" s="1"/>
  <c r="M466" i="5" s="1"/>
  <c r="K482" i="5"/>
  <c r="L482" i="5" s="1"/>
  <c r="M482" i="5" s="1"/>
  <c r="K49" i="5"/>
  <c r="L49" i="5" s="1"/>
  <c r="M49" i="5" s="1"/>
  <c r="K113" i="5"/>
  <c r="L113" i="5" s="1"/>
  <c r="M113" i="5" s="1"/>
  <c r="K145" i="5"/>
  <c r="L145" i="5" s="1"/>
  <c r="M145" i="5" s="1"/>
  <c r="K177" i="5"/>
  <c r="L177" i="5" s="1"/>
  <c r="M177" i="5" s="1"/>
  <c r="K209" i="5"/>
  <c r="L209" i="5" s="1"/>
  <c r="M209" i="5" s="1"/>
  <c r="K241" i="5"/>
  <c r="L241" i="5" s="1"/>
  <c r="M241" i="5" s="1"/>
  <c r="K273" i="5"/>
  <c r="L273" i="5" s="1"/>
  <c r="M273" i="5" s="1"/>
  <c r="K305" i="5"/>
  <c r="L305" i="5" s="1"/>
  <c r="M305" i="5" s="1"/>
  <c r="K337" i="5"/>
  <c r="L337" i="5" s="1"/>
  <c r="M337" i="5" s="1"/>
  <c r="K355" i="5"/>
  <c r="L355" i="5" s="1"/>
  <c r="M355" i="5" s="1"/>
  <c r="K371" i="5"/>
  <c r="L371" i="5" s="1"/>
  <c r="M371" i="5" s="1"/>
  <c r="K387" i="5"/>
  <c r="L387" i="5" s="1"/>
  <c r="M387" i="5" s="1"/>
  <c r="K403" i="5"/>
  <c r="L403" i="5" s="1"/>
  <c r="M403" i="5" s="1"/>
  <c r="K419" i="5"/>
  <c r="L419" i="5" s="1"/>
  <c r="M419" i="5" s="1"/>
  <c r="K435" i="5"/>
  <c r="L435" i="5" s="1"/>
  <c r="M435" i="5" s="1"/>
  <c r="K451" i="5"/>
  <c r="L451" i="5" s="1"/>
  <c r="M451" i="5" s="1"/>
  <c r="K467" i="5"/>
  <c r="L467" i="5" s="1"/>
  <c r="M467" i="5" s="1"/>
  <c r="K483" i="5"/>
  <c r="L483" i="5" s="1"/>
  <c r="M483" i="5" s="1"/>
  <c r="K65" i="5"/>
  <c r="L65" i="5" s="1"/>
  <c r="M65" i="5" s="1"/>
  <c r="K128" i="5"/>
  <c r="L128" i="5" s="1"/>
  <c r="M128" i="5" s="1"/>
  <c r="K160" i="5"/>
  <c r="L160" i="5" s="1"/>
  <c r="M160" i="5" s="1"/>
  <c r="K192" i="5"/>
  <c r="L192" i="5" s="1"/>
  <c r="M192" i="5" s="1"/>
  <c r="K224" i="5"/>
  <c r="L224" i="5" s="1"/>
  <c r="M224" i="5" s="1"/>
  <c r="K256" i="5"/>
  <c r="L256" i="5" s="1"/>
  <c r="M256" i="5" s="1"/>
  <c r="K288" i="5"/>
  <c r="L288" i="5" s="1"/>
  <c r="M288" i="5" s="1"/>
  <c r="K320" i="5"/>
  <c r="L320" i="5" s="1"/>
  <c r="M320" i="5" s="1"/>
  <c r="K346" i="5"/>
  <c r="L346" i="5" s="1"/>
  <c r="M346" i="5" s="1"/>
  <c r="K362" i="5"/>
  <c r="L362" i="5" s="1"/>
  <c r="M362" i="5" s="1"/>
  <c r="K378" i="5"/>
  <c r="L378" i="5" s="1"/>
  <c r="M378" i="5" s="1"/>
  <c r="K394" i="5"/>
  <c r="L394" i="5" s="1"/>
  <c r="M394" i="5" s="1"/>
  <c r="K410" i="5"/>
  <c r="L410" i="5" s="1"/>
  <c r="M410" i="5" s="1"/>
  <c r="K426" i="5"/>
  <c r="L426" i="5" s="1"/>
  <c r="M426" i="5" s="1"/>
  <c r="K442" i="5"/>
  <c r="L442" i="5" s="1"/>
  <c r="M442" i="5" s="1"/>
  <c r="K458" i="5"/>
  <c r="L458" i="5" s="1"/>
  <c r="M458" i="5" s="1"/>
  <c r="K474" i="5"/>
  <c r="L474" i="5" s="1"/>
  <c r="M474" i="5" s="1"/>
  <c r="K487" i="5"/>
  <c r="L487" i="5" s="1"/>
  <c r="M487" i="5" s="1"/>
  <c r="K479" i="5"/>
  <c r="L479" i="5" s="1"/>
  <c r="M479" i="5" s="1"/>
  <c r="K471" i="5"/>
  <c r="L471" i="5" s="1"/>
  <c r="M471" i="5" s="1"/>
  <c r="K463" i="5"/>
  <c r="L463" i="5" s="1"/>
  <c r="M463" i="5" s="1"/>
  <c r="K455" i="5"/>
  <c r="L455" i="5" s="1"/>
  <c r="M455" i="5" s="1"/>
  <c r="K447" i="5"/>
  <c r="L447" i="5" s="1"/>
  <c r="M447" i="5" s="1"/>
  <c r="K439" i="5"/>
  <c r="L439" i="5" s="1"/>
  <c r="M439" i="5" s="1"/>
  <c r="K431" i="5"/>
  <c r="L431" i="5" s="1"/>
  <c r="M431" i="5" s="1"/>
  <c r="K423" i="5"/>
  <c r="L423" i="5" s="1"/>
  <c r="M423" i="5" s="1"/>
  <c r="K415" i="5"/>
  <c r="L415" i="5" s="1"/>
  <c r="M415" i="5" s="1"/>
  <c r="K407" i="5"/>
  <c r="L407" i="5" s="1"/>
  <c r="M407" i="5" s="1"/>
  <c r="K399" i="5"/>
  <c r="L399" i="5" s="1"/>
  <c r="M399" i="5" s="1"/>
  <c r="K391" i="5"/>
  <c r="L391" i="5" s="1"/>
  <c r="M391" i="5" s="1"/>
  <c r="K383" i="5"/>
  <c r="L383" i="5" s="1"/>
  <c r="M383" i="5" s="1"/>
  <c r="K375" i="5"/>
  <c r="L375" i="5" s="1"/>
  <c r="M375" i="5" s="1"/>
  <c r="K367" i="5"/>
  <c r="L367" i="5" s="1"/>
  <c r="M367" i="5" s="1"/>
  <c r="K359" i="5"/>
  <c r="L359" i="5" s="1"/>
  <c r="M359" i="5" s="1"/>
  <c r="K351" i="5"/>
  <c r="L351" i="5" s="1"/>
  <c r="M351" i="5" s="1"/>
  <c r="K343" i="5"/>
  <c r="L343" i="5" s="1"/>
  <c r="M343" i="5" s="1"/>
  <c r="K329" i="5"/>
  <c r="L329" i="5" s="1"/>
  <c r="M329" i="5" s="1"/>
  <c r="K313" i="5"/>
  <c r="L313" i="5" s="1"/>
  <c r="M313" i="5" s="1"/>
  <c r="K297" i="5"/>
  <c r="L297" i="5" s="1"/>
  <c r="M297" i="5" s="1"/>
  <c r="K281" i="5"/>
  <c r="L281" i="5" s="1"/>
  <c r="M281" i="5" s="1"/>
  <c r="K265" i="5"/>
  <c r="L265" i="5" s="1"/>
  <c r="M265" i="5" s="1"/>
  <c r="K249" i="5"/>
  <c r="L249" i="5" s="1"/>
  <c r="M249" i="5" s="1"/>
  <c r="K233" i="5"/>
  <c r="L233" i="5" s="1"/>
  <c r="M233" i="5" s="1"/>
  <c r="K217" i="5"/>
  <c r="L217" i="5" s="1"/>
  <c r="M217" i="5" s="1"/>
  <c r="K201" i="5"/>
  <c r="L201" i="5" s="1"/>
  <c r="M201" i="5" s="1"/>
  <c r="K185" i="5"/>
  <c r="L185" i="5" s="1"/>
  <c r="M185" i="5" s="1"/>
  <c r="K169" i="5"/>
  <c r="L169" i="5" s="1"/>
  <c r="M169" i="5" s="1"/>
  <c r="K153" i="5"/>
  <c r="L153" i="5" s="1"/>
  <c r="M153" i="5" s="1"/>
  <c r="K137" i="5"/>
  <c r="L137" i="5" s="1"/>
  <c r="M137" i="5" s="1"/>
  <c r="K121" i="5"/>
  <c r="L121" i="5" s="1"/>
  <c r="M121" i="5" s="1"/>
  <c r="K105" i="5"/>
  <c r="L105" i="5" s="1"/>
  <c r="M105" i="5" s="1"/>
  <c r="K89" i="5"/>
  <c r="L89" i="5" s="1"/>
  <c r="M89" i="5" s="1"/>
  <c r="K73" i="5"/>
  <c r="L73" i="5" s="1"/>
  <c r="M73" i="5" s="1"/>
  <c r="K57" i="5"/>
  <c r="L57" i="5" s="1"/>
  <c r="M57" i="5" s="1"/>
  <c r="K41" i="5"/>
  <c r="L41" i="5" s="1"/>
  <c r="M41" i="5" s="1"/>
  <c r="K25" i="5"/>
  <c r="L25" i="5" s="1"/>
  <c r="M25" i="5" s="1"/>
  <c r="K6" i="5"/>
  <c r="L6" i="5" s="1"/>
  <c r="M6" i="5" s="1"/>
  <c r="K10" i="5"/>
  <c r="L10" i="5" s="1"/>
  <c r="M10" i="5" s="1"/>
  <c r="K14" i="5"/>
  <c r="L14" i="5" s="1"/>
  <c r="M14" i="5" s="1"/>
  <c r="K18" i="5"/>
  <c r="L18" i="5" s="1"/>
  <c r="M18" i="5" s="1"/>
  <c r="K22" i="5"/>
  <c r="L22" i="5" s="1"/>
  <c r="M22" i="5" s="1"/>
  <c r="K26" i="5"/>
  <c r="L26" i="5" s="1"/>
  <c r="M26" i="5" s="1"/>
  <c r="K30" i="5"/>
  <c r="L30" i="5" s="1"/>
  <c r="M30" i="5" s="1"/>
  <c r="K34" i="5"/>
  <c r="L34" i="5" s="1"/>
  <c r="M34" i="5" s="1"/>
  <c r="K38" i="5"/>
  <c r="L38" i="5" s="1"/>
  <c r="M38" i="5" s="1"/>
  <c r="K42" i="5"/>
  <c r="L42" i="5" s="1"/>
  <c r="M42" i="5" s="1"/>
  <c r="K46" i="5"/>
  <c r="L46" i="5" s="1"/>
  <c r="M46" i="5" s="1"/>
  <c r="K50" i="5"/>
  <c r="L50" i="5" s="1"/>
  <c r="M50" i="5" s="1"/>
  <c r="K54" i="5"/>
  <c r="L54" i="5" s="1"/>
  <c r="M54" i="5" s="1"/>
  <c r="K58" i="5"/>
  <c r="L58" i="5" s="1"/>
  <c r="M58" i="5" s="1"/>
  <c r="K62" i="5"/>
  <c r="L62" i="5" s="1"/>
  <c r="M62" i="5" s="1"/>
  <c r="K66" i="5"/>
  <c r="L66" i="5" s="1"/>
  <c r="M66" i="5" s="1"/>
  <c r="K70" i="5"/>
  <c r="L70" i="5" s="1"/>
  <c r="M70" i="5" s="1"/>
  <c r="K74" i="5"/>
  <c r="L74" i="5" s="1"/>
  <c r="M74" i="5" s="1"/>
  <c r="K78" i="5"/>
  <c r="L78" i="5" s="1"/>
  <c r="M78" i="5" s="1"/>
  <c r="K82" i="5"/>
  <c r="L82" i="5" s="1"/>
  <c r="M82" i="5" s="1"/>
  <c r="K86" i="5"/>
  <c r="L86" i="5" s="1"/>
  <c r="M86" i="5" s="1"/>
  <c r="K90" i="5"/>
  <c r="L90" i="5" s="1"/>
  <c r="M90" i="5" s="1"/>
  <c r="K94" i="5"/>
  <c r="L94" i="5" s="1"/>
  <c r="M94" i="5" s="1"/>
  <c r="K98" i="5"/>
  <c r="L98" i="5" s="1"/>
  <c r="M98" i="5" s="1"/>
  <c r="K102" i="5"/>
  <c r="L102" i="5" s="1"/>
  <c r="M102" i="5" s="1"/>
  <c r="K106" i="5"/>
  <c r="L106" i="5" s="1"/>
  <c r="M106" i="5" s="1"/>
  <c r="K110" i="5"/>
  <c r="L110" i="5" s="1"/>
  <c r="M110" i="5" s="1"/>
  <c r="K114" i="5"/>
  <c r="L114" i="5" s="1"/>
  <c r="M114" i="5" s="1"/>
  <c r="K118" i="5"/>
  <c r="L118" i="5" s="1"/>
  <c r="M118" i="5" s="1"/>
  <c r="K122" i="5"/>
  <c r="L122" i="5" s="1"/>
  <c r="M122" i="5" s="1"/>
  <c r="K126" i="5"/>
  <c r="L126" i="5" s="1"/>
  <c r="M126" i="5" s="1"/>
  <c r="K130" i="5"/>
  <c r="L130" i="5" s="1"/>
  <c r="M130" i="5" s="1"/>
  <c r="K134" i="5"/>
  <c r="L134" i="5" s="1"/>
  <c r="M134" i="5" s="1"/>
  <c r="K138" i="5"/>
  <c r="L138" i="5" s="1"/>
  <c r="M138" i="5" s="1"/>
  <c r="K142" i="5"/>
  <c r="L142" i="5" s="1"/>
  <c r="M142" i="5" s="1"/>
  <c r="K146" i="5"/>
  <c r="L146" i="5" s="1"/>
  <c r="M146" i="5" s="1"/>
  <c r="K150" i="5"/>
  <c r="L150" i="5" s="1"/>
  <c r="M150" i="5" s="1"/>
  <c r="K154" i="5"/>
  <c r="L154" i="5" s="1"/>
  <c r="M154" i="5" s="1"/>
  <c r="K158" i="5"/>
  <c r="L158" i="5" s="1"/>
  <c r="M158" i="5" s="1"/>
  <c r="K162" i="5"/>
  <c r="L162" i="5" s="1"/>
  <c r="M162" i="5" s="1"/>
  <c r="K166" i="5"/>
  <c r="L166" i="5" s="1"/>
  <c r="M166" i="5" s="1"/>
  <c r="K170" i="5"/>
  <c r="L170" i="5" s="1"/>
  <c r="M170" i="5" s="1"/>
  <c r="K174" i="5"/>
  <c r="L174" i="5" s="1"/>
  <c r="M174" i="5" s="1"/>
  <c r="K178" i="5"/>
  <c r="L178" i="5" s="1"/>
  <c r="M178" i="5" s="1"/>
  <c r="K182" i="5"/>
  <c r="L182" i="5" s="1"/>
  <c r="M182" i="5" s="1"/>
  <c r="K186" i="5"/>
  <c r="L186" i="5" s="1"/>
  <c r="M186" i="5" s="1"/>
  <c r="K190" i="5"/>
  <c r="L190" i="5" s="1"/>
  <c r="M190" i="5" s="1"/>
  <c r="K194" i="5"/>
  <c r="L194" i="5" s="1"/>
  <c r="M194" i="5" s="1"/>
  <c r="K198" i="5"/>
  <c r="L198" i="5" s="1"/>
  <c r="M198" i="5" s="1"/>
  <c r="K202" i="5"/>
  <c r="L202" i="5" s="1"/>
  <c r="M202" i="5" s="1"/>
  <c r="K206" i="5"/>
  <c r="L206" i="5" s="1"/>
  <c r="M206" i="5" s="1"/>
  <c r="K210" i="5"/>
  <c r="L210" i="5" s="1"/>
  <c r="M210" i="5" s="1"/>
  <c r="K214" i="5"/>
  <c r="L214" i="5" s="1"/>
  <c r="M214" i="5" s="1"/>
  <c r="K218" i="5"/>
  <c r="L218" i="5" s="1"/>
  <c r="M218" i="5" s="1"/>
  <c r="K222" i="5"/>
  <c r="L222" i="5" s="1"/>
  <c r="M222" i="5" s="1"/>
  <c r="K226" i="5"/>
  <c r="L226" i="5" s="1"/>
  <c r="M226" i="5" s="1"/>
  <c r="K230" i="5"/>
  <c r="L230" i="5" s="1"/>
  <c r="M230" i="5" s="1"/>
  <c r="K234" i="5"/>
  <c r="L234" i="5" s="1"/>
  <c r="M234" i="5" s="1"/>
  <c r="K238" i="5"/>
  <c r="L238" i="5" s="1"/>
  <c r="M238" i="5" s="1"/>
  <c r="K242" i="5"/>
  <c r="L242" i="5" s="1"/>
  <c r="M242" i="5" s="1"/>
  <c r="K246" i="5"/>
  <c r="L246" i="5" s="1"/>
  <c r="M246" i="5" s="1"/>
  <c r="K250" i="5"/>
  <c r="L250" i="5" s="1"/>
  <c r="M250" i="5" s="1"/>
  <c r="K254" i="5"/>
  <c r="L254" i="5" s="1"/>
  <c r="M254" i="5" s="1"/>
  <c r="K258" i="5"/>
  <c r="L258" i="5" s="1"/>
  <c r="M258" i="5" s="1"/>
  <c r="K262" i="5"/>
  <c r="L262" i="5" s="1"/>
  <c r="M262" i="5" s="1"/>
  <c r="K266" i="5"/>
  <c r="L266" i="5" s="1"/>
  <c r="M266" i="5" s="1"/>
  <c r="K270" i="5"/>
  <c r="L270" i="5" s="1"/>
  <c r="M270" i="5" s="1"/>
  <c r="K274" i="5"/>
  <c r="L274" i="5" s="1"/>
  <c r="M274" i="5" s="1"/>
  <c r="K278" i="5"/>
  <c r="L278" i="5" s="1"/>
  <c r="M278" i="5" s="1"/>
  <c r="K282" i="5"/>
  <c r="L282" i="5" s="1"/>
  <c r="M282" i="5" s="1"/>
  <c r="K286" i="5"/>
  <c r="L286" i="5" s="1"/>
  <c r="M286" i="5" s="1"/>
  <c r="K290" i="5"/>
  <c r="L290" i="5" s="1"/>
  <c r="M290" i="5" s="1"/>
  <c r="K294" i="5"/>
  <c r="L294" i="5" s="1"/>
  <c r="M294" i="5" s="1"/>
  <c r="K298" i="5"/>
  <c r="L298" i="5" s="1"/>
  <c r="M298" i="5" s="1"/>
  <c r="K302" i="5"/>
  <c r="L302" i="5" s="1"/>
  <c r="M302" i="5" s="1"/>
  <c r="K306" i="5"/>
  <c r="L306" i="5" s="1"/>
  <c r="M306" i="5" s="1"/>
  <c r="K310" i="5"/>
  <c r="L310" i="5" s="1"/>
  <c r="M310" i="5" s="1"/>
  <c r="K314" i="5"/>
  <c r="L314" i="5" s="1"/>
  <c r="M314" i="5" s="1"/>
  <c r="K318" i="5"/>
  <c r="L318" i="5" s="1"/>
  <c r="M318" i="5" s="1"/>
  <c r="K322" i="5"/>
  <c r="L322" i="5" s="1"/>
  <c r="M322" i="5" s="1"/>
  <c r="K326" i="5"/>
  <c r="L326" i="5" s="1"/>
  <c r="M326" i="5" s="1"/>
  <c r="K330" i="5"/>
  <c r="L330" i="5" s="1"/>
  <c r="M330" i="5" s="1"/>
  <c r="K334" i="5"/>
  <c r="L334" i="5" s="1"/>
  <c r="M334" i="5" s="1"/>
  <c r="K338" i="5"/>
  <c r="L338" i="5" s="1"/>
  <c r="M338" i="5" s="1"/>
  <c r="K3" i="5"/>
  <c r="L3" i="5" s="1"/>
  <c r="M3" i="5" s="1"/>
  <c r="K7" i="5"/>
  <c r="L7" i="5" s="1"/>
  <c r="M7" i="5" s="1"/>
  <c r="K11" i="5"/>
  <c r="L11" i="5" s="1"/>
  <c r="M11" i="5" s="1"/>
  <c r="K15" i="5"/>
  <c r="L15" i="5" s="1"/>
  <c r="M15" i="5" s="1"/>
  <c r="K19" i="5"/>
  <c r="L19" i="5" s="1"/>
  <c r="M19" i="5" s="1"/>
  <c r="K23" i="5"/>
  <c r="L23" i="5" s="1"/>
  <c r="M23" i="5" s="1"/>
  <c r="K27" i="5"/>
  <c r="L27" i="5" s="1"/>
  <c r="M27" i="5" s="1"/>
  <c r="K31" i="5"/>
  <c r="L31" i="5" s="1"/>
  <c r="M31" i="5" s="1"/>
  <c r="K35" i="5"/>
  <c r="L35" i="5" s="1"/>
  <c r="M35" i="5" s="1"/>
  <c r="K39" i="5"/>
  <c r="L39" i="5" s="1"/>
  <c r="M39" i="5" s="1"/>
  <c r="K43" i="5"/>
  <c r="L43" i="5" s="1"/>
  <c r="M43" i="5" s="1"/>
  <c r="K47" i="5"/>
  <c r="L47" i="5" s="1"/>
  <c r="M47" i="5" s="1"/>
  <c r="K51" i="5"/>
  <c r="L51" i="5" s="1"/>
  <c r="M51" i="5" s="1"/>
  <c r="K55" i="5"/>
  <c r="L55" i="5" s="1"/>
  <c r="M55" i="5" s="1"/>
  <c r="K59" i="5"/>
  <c r="L59" i="5" s="1"/>
  <c r="M59" i="5" s="1"/>
  <c r="K63" i="5"/>
  <c r="L63" i="5" s="1"/>
  <c r="M63" i="5" s="1"/>
  <c r="K67" i="5"/>
  <c r="L67" i="5" s="1"/>
  <c r="M67" i="5" s="1"/>
  <c r="K71" i="5"/>
  <c r="L71" i="5" s="1"/>
  <c r="M71" i="5" s="1"/>
  <c r="K75" i="5"/>
  <c r="L75" i="5" s="1"/>
  <c r="M75" i="5" s="1"/>
  <c r="K79" i="5"/>
  <c r="L79" i="5" s="1"/>
  <c r="M79" i="5" s="1"/>
  <c r="K83" i="5"/>
  <c r="L83" i="5" s="1"/>
  <c r="M83" i="5" s="1"/>
  <c r="K87" i="5"/>
  <c r="L87" i="5" s="1"/>
  <c r="M87" i="5" s="1"/>
  <c r="K91" i="5"/>
  <c r="L91" i="5" s="1"/>
  <c r="M91" i="5" s="1"/>
  <c r="K95" i="5"/>
  <c r="L95" i="5" s="1"/>
  <c r="M95" i="5" s="1"/>
  <c r="K99" i="5"/>
  <c r="L99" i="5" s="1"/>
  <c r="M99" i="5" s="1"/>
  <c r="K103" i="5"/>
  <c r="L103" i="5" s="1"/>
  <c r="M103" i="5" s="1"/>
  <c r="K107" i="5"/>
  <c r="L107" i="5" s="1"/>
  <c r="M107" i="5" s="1"/>
  <c r="K111" i="5"/>
  <c r="L111" i="5" s="1"/>
  <c r="M111" i="5" s="1"/>
  <c r="K115" i="5"/>
  <c r="L115" i="5" s="1"/>
  <c r="M115" i="5" s="1"/>
  <c r="K119" i="5"/>
  <c r="L119" i="5" s="1"/>
  <c r="M119" i="5" s="1"/>
  <c r="K123" i="5"/>
  <c r="L123" i="5" s="1"/>
  <c r="M123" i="5" s="1"/>
  <c r="K127" i="5"/>
  <c r="L127" i="5" s="1"/>
  <c r="M127" i="5" s="1"/>
  <c r="K131" i="5"/>
  <c r="L131" i="5" s="1"/>
  <c r="M131" i="5" s="1"/>
  <c r="K135" i="5"/>
  <c r="L135" i="5" s="1"/>
  <c r="M135" i="5" s="1"/>
  <c r="K139" i="5"/>
  <c r="L139" i="5" s="1"/>
  <c r="M139" i="5" s="1"/>
  <c r="K143" i="5"/>
  <c r="L143" i="5" s="1"/>
  <c r="M143" i="5" s="1"/>
  <c r="K147" i="5"/>
  <c r="L147" i="5" s="1"/>
  <c r="M147" i="5" s="1"/>
  <c r="K151" i="5"/>
  <c r="L151" i="5" s="1"/>
  <c r="M151" i="5" s="1"/>
  <c r="K155" i="5"/>
  <c r="L155" i="5" s="1"/>
  <c r="M155" i="5" s="1"/>
  <c r="K159" i="5"/>
  <c r="L159" i="5" s="1"/>
  <c r="M159" i="5" s="1"/>
  <c r="K163" i="5"/>
  <c r="L163" i="5" s="1"/>
  <c r="M163" i="5" s="1"/>
  <c r="K167" i="5"/>
  <c r="L167" i="5" s="1"/>
  <c r="M167" i="5" s="1"/>
  <c r="K171" i="5"/>
  <c r="L171" i="5" s="1"/>
  <c r="M171" i="5" s="1"/>
  <c r="K175" i="5"/>
  <c r="L175" i="5" s="1"/>
  <c r="M175" i="5" s="1"/>
  <c r="K179" i="5"/>
  <c r="L179" i="5" s="1"/>
  <c r="M179" i="5" s="1"/>
  <c r="K183" i="5"/>
  <c r="L183" i="5" s="1"/>
  <c r="M183" i="5" s="1"/>
  <c r="K187" i="5"/>
  <c r="L187" i="5" s="1"/>
  <c r="M187" i="5" s="1"/>
  <c r="K191" i="5"/>
  <c r="L191" i="5" s="1"/>
  <c r="M191" i="5" s="1"/>
  <c r="K195" i="5"/>
  <c r="L195" i="5" s="1"/>
  <c r="M195" i="5" s="1"/>
  <c r="K199" i="5"/>
  <c r="L199" i="5" s="1"/>
  <c r="M199" i="5" s="1"/>
  <c r="K203" i="5"/>
  <c r="L203" i="5" s="1"/>
  <c r="M203" i="5" s="1"/>
  <c r="K207" i="5"/>
  <c r="L207" i="5" s="1"/>
  <c r="M207" i="5" s="1"/>
  <c r="K211" i="5"/>
  <c r="L211" i="5" s="1"/>
  <c r="M211" i="5" s="1"/>
  <c r="K215" i="5"/>
  <c r="L215" i="5" s="1"/>
  <c r="M215" i="5" s="1"/>
  <c r="K219" i="5"/>
  <c r="L219" i="5" s="1"/>
  <c r="M219" i="5" s="1"/>
  <c r="K223" i="5"/>
  <c r="L223" i="5" s="1"/>
  <c r="M223" i="5" s="1"/>
  <c r="K227" i="5"/>
  <c r="L227" i="5" s="1"/>
  <c r="M227" i="5" s="1"/>
  <c r="K231" i="5"/>
  <c r="L231" i="5" s="1"/>
  <c r="M231" i="5" s="1"/>
  <c r="K235" i="5"/>
  <c r="L235" i="5" s="1"/>
  <c r="M235" i="5" s="1"/>
  <c r="K239" i="5"/>
  <c r="L239" i="5" s="1"/>
  <c r="M239" i="5" s="1"/>
  <c r="K243" i="5"/>
  <c r="L243" i="5" s="1"/>
  <c r="M243" i="5" s="1"/>
  <c r="K247" i="5"/>
  <c r="L247" i="5" s="1"/>
  <c r="M247" i="5" s="1"/>
  <c r="K251" i="5"/>
  <c r="L251" i="5" s="1"/>
  <c r="M251" i="5" s="1"/>
  <c r="K255" i="5"/>
  <c r="L255" i="5" s="1"/>
  <c r="M255" i="5" s="1"/>
  <c r="K259" i="5"/>
  <c r="L259" i="5" s="1"/>
  <c r="M259" i="5" s="1"/>
  <c r="K263" i="5"/>
  <c r="L263" i="5" s="1"/>
  <c r="M263" i="5" s="1"/>
  <c r="K267" i="5"/>
  <c r="L267" i="5" s="1"/>
  <c r="M267" i="5" s="1"/>
  <c r="K271" i="5"/>
  <c r="L271" i="5" s="1"/>
  <c r="M271" i="5" s="1"/>
  <c r="K275" i="5"/>
  <c r="L275" i="5" s="1"/>
  <c r="M275" i="5" s="1"/>
  <c r="K279" i="5"/>
  <c r="L279" i="5" s="1"/>
  <c r="M279" i="5" s="1"/>
  <c r="K283" i="5"/>
  <c r="L283" i="5" s="1"/>
  <c r="M283" i="5" s="1"/>
  <c r="K287" i="5"/>
  <c r="L287" i="5" s="1"/>
  <c r="M287" i="5" s="1"/>
  <c r="K291" i="5"/>
  <c r="L291" i="5" s="1"/>
  <c r="M291" i="5" s="1"/>
  <c r="K295" i="5"/>
  <c r="L295" i="5" s="1"/>
  <c r="M295" i="5" s="1"/>
  <c r="K299" i="5"/>
  <c r="L299" i="5" s="1"/>
  <c r="M299" i="5" s="1"/>
  <c r="K303" i="5"/>
  <c r="L303" i="5" s="1"/>
  <c r="M303" i="5" s="1"/>
  <c r="K307" i="5"/>
  <c r="L307" i="5" s="1"/>
  <c r="M307" i="5" s="1"/>
  <c r="K311" i="5"/>
  <c r="L311" i="5" s="1"/>
  <c r="M311" i="5" s="1"/>
  <c r="K315" i="5"/>
  <c r="L315" i="5" s="1"/>
  <c r="M315" i="5" s="1"/>
  <c r="K319" i="5"/>
  <c r="L319" i="5" s="1"/>
  <c r="M319" i="5" s="1"/>
  <c r="K323" i="5"/>
  <c r="L323" i="5" s="1"/>
  <c r="M323" i="5" s="1"/>
  <c r="K327" i="5"/>
  <c r="L327" i="5" s="1"/>
  <c r="M327" i="5" s="1"/>
  <c r="K331" i="5"/>
  <c r="L331" i="5" s="1"/>
  <c r="M331" i="5" s="1"/>
  <c r="K335" i="5"/>
  <c r="L335" i="5" s="1"/>
  <c r="M335" i="5" s="1"/>
  <c r="K339" i="5"/>
  <c r="L339" i="5" s="1"/>
  <c r="M339" i="5" s="1"/>
  <c r="K4" i="5"/>
  <c r="L4" i="5" s="1"/>
  <c r="M4" i="5" s="1"/>
  <c r="K12" i="5"/>
  <c r="L12" i="5" s="1"/>
  <c r="M12" i="5" s="1"/>
  <c r="K20" i="5"/>
  <c r="L20" i="5" s="1"/>
  <c r="M20" i="5" s="1"/>
  <c r="K28" i="5"/>
  <c r="L28" i="5" s="1"/>
  <c r="M28" i="5" s="1"/>
  <c r="K36" i="5"/>
  <c r="L36" i="5" s="1"/>
  <c r="M36" i="5" s="1"/>
  <c r="K44" i="5"/>
  <c r="L44" i="5" s="1"/>
  <c r="M44" i="5" s="1"/>
  <c r="K52" i="5"/>
  <c r="L52" i="5" s="1"/>
  <c r="M52" i="5" s="1"/>
  <c r="K60" i="5"/>
  <c r="L60" i="5" s="1"/>
  <c r="M60" i="5" s="1"/>
  <c r="K68" i="5"/>
  <c r="L68" i="5" s="1"/>
  <c r="M68" i="5" s="1"/>
  <c r="K76" i="5"/>
  <c r="L76" i="5" s="1"/>
  <c r="M76" i="5" s="1"/>
  <c r="K84" i="5"/>
  <c r="L84" i="5" s="1"/>
  <c r="M84" i="5" s="1"/>
  <c r="K92" i="5"/>
  <c r="L92" i="5" s="1"/>
  <c r="M92" i="5" s="1"/>
  <c r="K100" i="5"/>
  <c r="L100" i="5" s="1"/>
  <c r="M100" i="5" s="1"/>
  <c r="K108" i="5"/>
  <c r="L108" i="5" s="1"/>
  <c r="M108" i="5" s="1"/>
  <c r="K116" i="5"/>
  <c r="L116" i="5" s="1"/>
  <c r="M116" i="5" s="1"/>
  <c r="K124" i="5"/>
  <c r="L124" i="5" s="1"/>
  <c r="M124" i="5" s="1"/>
  <c r="K132" i="5"/>
  <c r="L132" i="5" s="1"/>
  <c r="M132" i="5" s="1"/>
  <c r="K140" i="5"/>
  <c r="L140" i="5" s="1"/>
  <c r="M140" i="5" s="1"/>
  <c r="K148" i="5"/>
  <c r="L148" i="5" s="1"/>
  <c r="M148" i="5" s="1"/>
  <c r="K156" i="5"/>
  <c r="L156" i="5" s="1"/>
  <c r="M156" i="5" s="1"/>
  <c r="K164" i="5"/>
  <c r="L164" i="5" s="1"/>
  <c r="M164" i="5" s="1"/>
  <c r="K172" i="5"/>
  <c r="L172" i="5" s="1"/>
  <c r="M172" i="5" s="1"/>
  <c r="K180" i="5"/>
  <c r="L180" i="5" s="1"/>
  <c r="M180" i="5" s="1"/>
  <c r="K188" i="5"/>
  <c r="L188" i="5" s="1"/>
  <c r="M188" i="5" s="1"/>
  <c r="K196" i="5"/>
  <c r="L196" i="5" s="1"/>
  <c r="M196" i="5" s="1"/>
  <c r="K204" i="5"/>
  <c r="L204" i="5" s="1"/>
  <c r="M204" i="5" s="1"/>
  <c r="K212" i="5"/>
  <c r="L212" i="5" s="1"/>
  <c r="M212" i="5" s="1"/>
  <c r="K220" i="5"/>
  <c r="L220" i="5" s="1"/>
  <c r="M220" i="5" s="1"/>
  <c r="K228" i="5"/>
  <c r="L228" i="5" s="1"/>
  <c r="M228" i="5" s="1"/>
  <c r="K236" i="5"/>
  <c r="L236" i="5" s="1"/>
  <c r="M236" i="5" s="1"/>
  <c r="K244" i="5"/>
  <c r="L244" i="5" s="1"/>
  <c r="M244" i="5" s="1"/>
  <c r="K252" i="5"/>
  <c r="L252" i="5" s="1"/>
  <c r="M252" i="5" s="1"/>
  <c r="K260" i="5"/>
  <c r="L260" i="5" s="1"/>
  <c r="M260" i="5" s="1"/>
  <c r="K268" i="5"/>
  <c r="L268" i="5" s="1"/>
  <c r="M268" i="5" s="1"/>
  <c r="K276" i="5"/>
  <c r="L276" i="5" s="1"/>
  <c r="M276" i="5" s="1"/>
  <c r="K284" i="5"/>
  <c r="L284" i="5" s="1"/>
  <c r="M284" i="5" s="1"/>
  <c r="K292" i="5"/>
  <c r="L292" i="5" s="1"/>
  <c r="M292" i="5" s="1"/>
  <c r="K300" i="5"/>
  <c r="L300" i="5" s="1"/>
  <c r="M300" i="5" s="1"/>
  <c r="K308" i="5"/>
  <c r="L308" i="5" s="1"/>
  <c r="M308" i="5" s="1"/>
  <c r="K316" i="5"/>
  <c r="L316" i="5" s="1"/>
  <c r="M316" i="5" s="1"/>
  <c r="K324" i="5"/>
  <c r="L324" i="5" s="1"/>
  <c r="M324" i="5" s="1"/>
  <c r="K332" i="5"/>
  <c r="L332" i="5" s="1"/>
  <c r="M332" i="5" s="1"/>
  <c r="K340" i="5"/>
  <c r="L340" i="5" s="1"/>
  <c r="M340" i="5" s="1"/>
  <c r="K344" i="5"/>
  <c r="L344" i="5" s="1"/>
  <c r="M344" i="5" s="1"/>
  <c r="K348" i="5"/>
  <c r="L348" i="5" s="1"/>
  <c r="M348" i="5" s="1"/>
  <c r="K352" i="5"/>
  <c r="L352" i="5" s="1"/>
  <c r="M352" i="5" s="1"/>
  <c r="K356" i="5"/>
  <c r="L356" i="5" s="1"/>
  <c r="M356" i="5" s="1"/>
  <c r="K360" i="5"/>
  <c r="L360" i="5" s="1"/>
  <c r="M360" i="5" s="1"/>
  <c r="K364" i="5"/>
  <c r="L364" i="5" s="1"/>
  <c r="M364" i="5" s="1"/>
  <c r="K368" i="5"/>
  <c r="L368" i="5" s="1"/>
  <c r="M368" i="5" s="1"/>
  <c r="K372" i="5"/>
  <c r="L372" i="5" s="1"/>
  <c r="M372" i="5" s="1"/>
  <c r="K376" i="5"/>
  <c r="L376" i="5" s="1"/>
  <c r="M376" i="5" s="1"/>
  <c r="K380" i="5"/>
  <c r="L380" i="5" s="1"/>
  <c r="M380" i="5" s="1"/>
  <c r="K384" i="5"/>
  <c r="L384" i="5" s="1"/>
  <c r="M384" i="5" s="1"/>
  <c r="K388" i="5"/>
  <c r="L388" i="5" s="1"/>
  <c r="M388" i="5" s="1"/>
  <c r="K392" i="5"/>
  <c r="L392" i="5" s="1"/>
  <c r="M392" i="5" s="1"/>
  <c r="K396" i="5"/>
  <c r="L396" i="5" s="1"/>
  <c r="M396" i="5" s="1"/>
  <c r="K400" i="5"/>
  <c r="L400" i="5" s="1"/>
  <c r="M400" i="5" s="1"/>
  <c r="K404" i="5"/>
  <c r="L404" i="5" s="1"/>
  <c r="M404" i="5" s="1"/>
  <c r="K408" i="5"/>
  <c r="L408" i="5" s="1"/>
  <c r="M408" i="5" s="1"/>
  <c r="K412" i="5"/>
  <c r="L412" i="5" s="1"/>
  <c r="M412" i="5" s="1"/>
  <c r="K416" i="5"/>
  <c r="L416" i="5" s="1"/>
  <c r="M416" i="5" s="1"/>
  <c r="K420" i="5"/>
  <c r="L420" i="5" s="1"/>
  <c r="M420" i="5" s="1"/>
  <c r="K424" i="5"/>
  <c r="L424" i="5" s="1"/>
  <c r="M424" i="5" s="1"/>
  <c r="K428" i="5"/>
  <c r="L428" i="5" s="1"/>
  <c r="M428" i="5" s="1"/>
  <c r="K432" i="5"/>
  <c r="L432" i="5" s="1"/>
  <c r="M432" i="5" s="1"/>
  <c r="K436" i="5"/>
  <c r="L436" i="5" s="1"/>
  <c r="M436" i="5" s="1"/>
  <c r="K440" i="5"/>
  <c r="L440" i="5" s="1"/>
  <c r="M440" i="5" s="1"/>
  <c r="K444" i="5"/>
  <c r="L444" i="5" s="1"/>
  <c r="M444" i="5" s="1"/>
  <c r="K448" i="5"/>
  <c r="L448" i="5" s="1"/>
  <c r="M448" i="5" s="1"/>
  <c r="K452" i="5"/>
  <c r="L452" i="5" s="1"/>
  <c r="M452" i="5" s="1"/>
  <c r="K456" i="5"/>
  <c r="L456" i="5" s="1"/>
  <c r="M456" i="5" s="1"/>
  <c r="K460" i="5"/>
  <c r="L460" i="5" s="1"/>
  <c r="M460" i="5" s="1"/>
  <c r="K464" i="5"/>
  <c r="L464" i="5" s="1"/>
  <c r="M464" i="5" s="1"/>
  <c r="K468" i="5"/>
  <c r="L468" i="5" s="1"/>
  <c r="M468" i="5" s="1"/>
  <c r="K472" i="5"/>
  <c r="L472" i="5" s="1"/>
  <c r="M472" i="5" s="1"/>
  <c r="K476" i="5"/>
  <c r="L476" i="5" s="1"/>
  <c r="M476" i="5" s="1"/>
  <c r="K480" i="5"/>
  <c r="L480" i="5" s="1"/>
  <c r="M480" i="5" s="1"/>
  <c r="K484" i="5"/>
  <c r="L484" i="5" s="1"/>
  <c r="M484" i="5" s="1"/>
  <c r="K488" i="5"/>
  <c r="L488" i="5" s="1"/>
  <c r="M488" i="5" s="1"/>
  <c r="K5" i="5"/>
  <c r="L5" i="5" s="1"/>
  <c r="M5" i="5" s="1"/>
  <c r="K13" i="5"/>
  <c r="L13" i="5" s="1"/>
  <c r="M13" i="5" s="1"/>
  <c r="K21" i="5"/>
  <c r="L21" i="5" s="1"/>
  <c r="M21" i="5" s="1"/>
  <c r="K29" i="5"/>
  <c r="L29" i="5" s="1"/>
  <c r="M29" i="5" s="1"/>
  <c r="K37" i="5"/>
  <c r="L37" i="5" s="1"/>
  <c r="M37" i="5" s="1"/>
  <c r="K45" i="5"/>
  <c r="L45" i="5" s="1"/>
  <c r="M45" i="5" s="1"/>
  <c r="K53" i="5"/>
  <c r="L53" i="5" s="1"/>
  <c r="M53" i="5" s="1"/>
  <c r="K61" i="5"/>
  <c r="L61" i="5" s="1"/>
  <c r="M61" i="5" s="1"/>
  <c r="K69" i="5"/>
  <c r="L69" i="5" s="1"/>
  <c r="M69" i="5" s="1"/>
  <c r="K77" i="5"/>
  <c r="L77" i="5" s="1"/>
  <c r="M77" i="5" s="1"/>
  <c r="K85" i="5"/>
  <c r="L85" i="5" s="1"/>
  <c r="M85" i="5" s="1"/>
  <c r="K93" i="5"/>
  <c r="L93" i="5" s="1"/>
  <c r="M93" i="5" s="1"/>
  <c r="K101" i="5"/>
  <c r="L101" i="5" s="1"/>
  <c r="M101" i="5" s="1"/>
  <c r="K109" i="5"/>
  <c r="L109" i="5" s="1"/>
  <c r="M109" i="5" s="1"/>
  <c r="K117" i="5"/>
  <c r="L117" i="5" s="1"/>
  <c r="M117" i="5" s="1"/>
  <c r="K125" i="5"/>
  <c r="L125" i="5" s="1"/>
  <c r="M125" i="5" s="1"/>
  <c r="K133" i="5"/>
  <c r="L133" i="5" s="1"/>
  <c r="M133" i="5" s="1"/>
  <c r="K141" i="5"/>
  <c r="L141" i="5" s="1"/>
  <c r="M141" i="5" s="1"/>
  <c r="K149" i="5"/>
  <c r="L149" i="5" s="1"/>
  <c r="M149" i="5" s="1"/>
  <c r="K157" i="5"/>
  <c r="L157" i="5" s="1"/>
  <c r="M157" i="5" s="1"/>
  <c r="K165" i="5"/>
  <c r="L165" i="5" s="1"/>
  <c r="M165" i="5" s="1"/>
  <c r="K173" i="5"/>
  <c r="L173" i="5" s="1"/>
  <c r="M173" i="5" s="1"/>
  <c r="K181" i="5"/>
  <c r="L181" i="5" s="1"/>
  <c r="M181" i="5" s="1"/>
  <c r="K189" i="5"/>
  <c r="L189" i="5" s="1"/>
  <c r="M189" i="5" s="1"/>
  <c r="K197" i="5"/>
  <c r="L197" i="5" s="1"/>
  <c r="M197" i="5" s="1"/>
  <c r="K205" i="5"/>
  <c r="L205" i="5" s="1"/>
  <c r="M205" i="5" s="1"/>
  <c r="K213" i="5"/>
  <c r="L213" i="5" s="1"/>
  <c r="M213" i="5" s="1"/>
  <c r="K221" i="5"/>
  <c r="L221" i="5" s="1"/>
  <c r="M221" i="5" s="1"/>
  <c r="K229" i="5"/>
  <c r="L229" i="5" s="1"/>
  <c r="M229" i="5" s="1"/>
  <c r="K237" i="5"/>
  <c r="L237" i="5" s="1"/>
  <c r="M237" i="5" s="1"/>
  <c r="K245" i="5"/>
  <c r="L245" i="5" s="1"/>
  <c r="M245" i="5" s="1"/>
  <c r="K253" i="5"/>
  <c r="L253" i="5" s="1"/>
  <c r="M253" i="5" s="1"/>
  <c r="K261" i="5"/>
  <c r="L261" i="5" s="1"/>
  <c r="M261" i="5" s="1"/>
  <c r="K269" i="5"/>
  <c r="L269" i="5" s="1"/>
  <c r="M269" i="5" s="1"/>
  <c r="K277" i="5"/>
  <c r="L277" i="5" s="1"/>
  <c r="M277" i="5" s="1"/>
  <c r="K285" i="5"/>
  <c r="L285" i="5" s="1"/>
  <c r="M285" i="5" s="1"/>
  <c r="K293" i="5"/>
  <c r="L293" i="5" s="1"/>
  <c r="M293" i="5" s="1"/>
  <c r="K301" i="5"/>
  <c r="L301" i="5" s="1"/>
  <c r="M301" i="5" s="1"/>
  <c r="K309" i="5"/>
  <c r="L309" i="5" s="1"/>
  <c r="M309" i="5" s="1"/>
  <c r="K317" i="5"/>
  <c r="L317" i="5" s="1"/>
  <c r="M317" i="5" s="1"/>
  <c r="K325" i="5"/>
  <c r="L325" i="5" s="1"/>
  <c r="M325" i="5" s="1"/>
  <c r="K333" i="5"/>
  <c r="L333" i="5" s="1"/>
  <c r="M333" i="5" s="1"/>
  <c r="K341" i="5"/>
  <c r="L341" i="5" s="1"/>
  <c r="M341" i="5" s="1"/>
  <c r="K345" i="5"/>
  <c r="L345" i="5" s="1"/>
  <c r="M345" i="5" s="1"/>
  <c r="K349" i="5"/>
  <c r="L349" i="5" s="1"/>
  <c r="M349" i="5" s="1"/>
  <c r="K353" i="5"/>
  <c r="L353" i="5" s="1"/>
  <c r="M353" i="5" s="1"/>
  <c r="K357" i="5"/>
  <c r="L357" i="5" s="1"/>
  <c r="M357" i="5" s="1"/>
  <c r="K361" i="5"/>
  <c r="L361" i="5" s="1"/>
  <c r="M361" i="5" s="1"/>
  <c r="K365" i="5"/>
  <c r="L365" i="5" s="1"/>
  <c r="M365" i="5" s="1"/>
  <c r="K369" i="5"/>
  <c r="L369" i="5" s="1"/>
  <c r="M369" i="5" s="1"/>
  <c r="K373" i="5"/>
  <c r="L373" i="5" s="1"/>
  <c r="M373" i="5" s="1"/>
  <c r="K377" i="5"/>
  <c r="L377" i="5" s="1"/>
  <c r="M377" i="5" s="1"/>
  <c r="K381" i="5"/>
  <c r="L381" i="5" s="1"/>
  <c r="M381" i="5" s="1"/>
  <c r="K385" i="5"/>
  <c r="L385" i="5" s="1"/>
  <c r="M385" i="5" s="1"/>
  <c r="K389" i="5"/>
  <c r="L389" i="5" s="1"/>
  <c r="M389" i="5" s="1"/>
  <c r="K393" i="5"/>
  <c r="L393" i="5" s="1"/>
  <c r="M393" i="5" s="1"/>
  <c r="K397" i="5"/>
  <c r="L397" i="5" s="1"/>
  <c r="M397" i="5" s="1"/>
  <c r="K401" i="5"/>
  <c r="L401" i="5" s="1"/>
  <c r="M401" i="5" s="1"/>
  <c r="K405" i="5"/>
  <c r="L405" i="5" s="1"/>
  <c r="M405" i="5" s="1"/>
  <c r="K409" i="5"/>
  <c r="L409" i="5" s="1"/>
  <c r="M409" i="5" s="1"/>
  <c r="K413" i="5"/>
  <c r="L413" i="5" s="1"/>
  <c r="M413" i="5" s="1"/>
  <c r="K417" i="5"/>
  <c r="L417" i="5" s="1"/>
  <c r="M417" i="5" s="1"/>
  <c r="K421" i="5"/>
  <c r="L421" i="5" s="1"/>
  <c r="M421" i="5" s="1"/>
  <c r="K425" i="5"/>
  <c r="L425" i="5" s="1"/>
  <c r="M425" i="5" s="1"/>
  <c r="K429" i="5"/>
  <c r="L429" i="5" s="1"/>
  <c r="M429" i="5" s="1"/>
  <c r="K433" i="5"/>
  <c r="L433" i="5" s="1"/>
  <c r="M433" i="5" s="1"/>
  <c r="K437" i="5"/>
  <c r="L437" i="5" s="1"/>
  <c r="M437" i="5" s="1"/>
  <c r="K441" i="5"/>
  <c r="L441" i="5" s="1"/>
  <c r="M441" i="5" s="1"/>
  <c r="K445" i="5"/>
  <c r="L445" i="5" s="1"/>
  <c r="M445" i="5" s="1"/>
  <c r="K449" i="5"/>
  <c r="L449" i="5" s="1"/>
  <c r="M449" i="5" s="1"/>
  <c r="K453" i="5"/>
  <c r="L453" i="5" s="1"/>
  <c r="M453" i="5" s="1"/>
  <c r="K457" i="5"/>
  <c r="L457" i="5" s="1"/>
  <c r="M457" i="5" s="1"/>
  <c r="K461" i="5"/>
  <c r="L461" i="5" s="1"/>
  <c r="M461" i="5" s="1"/>
  <c r="K465" i="5"/>
  <c r="L465" i="5" s="1"/>
  <c r="M465" i="5" s="1"/>
  <c r="K469" i="5"/>
  <c r="L469" i="5" s="1"/>
  <c r="M469" i="5" s="1"/>
  <c r="K473" i="5"/>
  <c r="L473" i="5" s="1"/>
  <c r="M473" i="5" s="1"/>
  <c r="K477" i="5"/>
  <c r="L477" i="5" s="1"/>
  <c r="M477" i="5" s="1"/>
  <c r="K481" i="5"/>
  <c r="L481" i="5" s="1"/>
  <c r="M481" i="5" s="1"/>
  <c r="K485" i="5"/>
  <c r="L485" i="5" s="1"/>
  <c r="M485" i="5" s="1"/>
  <c r="K2" i="5"/>
  <c r="L2" i="5" s="1"/>
  <c r="M2" i="5" s="1"/>
  <c r="K486" i="5"/>
  <c r="L486" i="5" s="1"/>
  <c r="M486" i="5" s="1"/>
  <c r="K478" i="5"/>
  <c r="L478" i="5" s="1"/>
  <c r="M478" i="5" s="1"/>
  <c r="K470" i="5"/>
  <c r="L470" i="5" s="1"/>
  <c r="M470" i="5" s="1"/>
  <c r="K462" i="5"/>
  <c r="L462" i="5" s="1"/>
  <c r="M462" i="5" s="1"/>
  <c r="K454" i="5"/>
  <c r="L454" i="5" s="1"/>
  <c r="M454" i="5" s="1"/>
  <c r="K446" i="5"/>
  <c r="L446" i="5" s="1"/>
  <c r="M446" i="5" s="1"/>
  <c r="K438" i="5"/>
  <c r="L438" i="5" s="1"/>
  <c r="M438" i="5" s="1"/>
  <c r="K430" i="5"/>
  <c r="L430" i="5" s="1"/>
  <c r="M430" i="5" s="1"/>
  <c r="K422" i="5"/>
  <c r="L422" i="5" s="1"/>
  <c r="M422" i="5" s="1"/>
  <c r="K414" i="5"/>
  <c r="L414" i="5" s="1"/>
  <c r="M414" i="5" s="1"/>
  <c r="K406" i="5"/>
  <c r="L406" i="5" s="1"/>
  <c r="M406" i="5" s="1"/>
  <c r="K398" i="5"/>
  <c r="L398" i="5" s="1"/>
  <c r="M398" i="5" s="1"/>
  <c r="K390" i="5"/>
  <c r="L390" i="5" s="1"/>
  <c r="M390" i="5" s="1"/>
  <c r="K382" i="5"/>
  <c r="L382" i="5" s="1"/>
  <c r="M382" i="5" s="1"/>
  <c r="K374" i="5"/>
  <c r="L374" i="5" s="1"/>
  <c r="M374" i="5" s="1"/>
  <c r="K366" i="5"/>
  <c r="L366" i="5" s="1"/>
  <c r="M366" i="5" s="1"/>
  <c r="K358" i="5"/>
  <c r="L358" i="5" s="1"/>
  <c r="M358" i="5" s="1"/>
  <c r="K350" i="5"/>
  <c r="L350" i="5" s="1"/>
  <c r="M350" i="5" s="1"/>
  <c r="K342" i="5"/>
  <c r="L342" i="5" s="1"/>
  <c r="M342" i="5" s="1"/>
  <c r="K328" i="5"/>
  <c r="L328" i="5" s="1"/>
  <c r="M328" i="5" s="1"/>
  <c r="K312" i="5"/>
  <c r="L312" i="5" s="1"/>
  <c r="M312" i="5" s="1"/>
  <c r="K296" i="5"/>
  <c r="L296" i="5" s="1"/>
  <c r="M296" i="5" s="1"/>
  <c r="K280" i="5"/>
  <c r="L280" i="5" s="1"/>
  <c r="M280" i="5" s="1"/>
  <c r="K264" i="5"/>
  <c r="L264" i="5" s="1"/>
  <c r="M264" i="5" s="1"/>
  <c r="K248" i="5"/>
  <c r="L248" i="5" s="1"/>
  <c r="M248" i="5" s="1"/>
  <c r="K232" i="5"/>
  <c r="L232" i="5" s="1"/>
  <c r="M232" i="5" s="1"/>
  <c r="K216" i="5"/>
  <c r="L216" i="5" s="1"/>
  <c r="M216" i="5" s="1"/>
  <c r="K200" i="5"/>
  <c r="L200" i="5" s="1"/>
  <c r="M200" i="5" s="1"/>
  <c r="K184" i="5"/>
  <c r="L184" i="5" s="1"/>
  <c r="M184" i="5" s="1"/>
  <c r="K168" i="5"/>
  <c r="L168" i="5" s="1"/>
  <c r="M168" i="5" s="1"/>
  <c r="K152" i="5"/>
  <c r="L152" i="5" s="1"/>
  <c r="M152" i="5" s="1"/>
  <c r="K136" i="5"/>
  <c r="L136" i="5" s="1"/>
  <c r="M136" i="5" s="1"/>
  <c r="K120" i="5"/>
  <c r="L120" i="5" s="1"/>
  <c r="M120" i="5" s="1"/>
  <c r="K104" i="5"/>
  <c r="L104" i="5" s="1"/>
  <c r="M104" i="5" s="1"/>
  <c r="K88" i="5"/>
  <c r="L88" i="5" s="1"/>
  <c r="M88" i="5" s="1"/>
  <c r="K72" i="5"/>
  <c r="L72" i="5" s="1"/>
  <c r="M72" i="5" s="1"/>
  <c r="K56" i="5"/>
  <c r="L56" i="5" s="1"/>
  <c r="M56" i="5" s="1"/>
  <c r="K40" i="5"/>
  <c r="L40" i="5" s="1"/>
  <c r="M40" i="5" s="1"/>
  <c r="K24" i="5"/>
  <c r="L24" i="5" s="1"/>
  <c r="M24" i="5" s="1"/>
  <c r="K8" i="5"/>
  <c r="L8" i="5" s="1"/>
  <c r="M8" i="5" s="1"/>
</calcChain>
</file>

<file path=xl/sharedStrings.xml><?xml version="1.0" encoding="utf-8"?>
<sst xmlns="http://schemas.openxmlformats.org/spreadsheetml/2006/main" count="1190" uniqueCount="632">
  <si>
    <t>RETAIL</t>
  </si>
  <si>
    <t>TGP</t>
  </si>
  <si>
    <t>ExciseBase</t>
  </si>
  <si>
    <t>ExciseCPI</t>
  </si>
  <si>
    <t>WholeCosts</t>
  </si>
  <si>
    <t>RetCosts</t>
  </si>
  <si>
    <t>MOPS95L</t>
  </si>
  <si>
    <t>Brt-10 (U/b)</t>
  </si>
  <si>
    <t>Brt-10 (U/L)</t>
  </si>
  <si>
    <t>Brt-10 (A/b)</t>
  </si>
  <si>
    <t>RefineCosts</t>
  </si>
  <si>
    <t>RetGST</t>
  </si>
  <si>
    <t>RetMU</t>
  </si>
  <si>
    <t>WholeMU</t>
  </si>
  <si>
    <t>WholeGST</t>
  </si>
  <si>
    <t>Date</t>
  </si>
  <si>
    <t>UsdAud-10</t>
  </si>
  <si>
    <t>B1/159</t>
  </si>
  <si>
    <t>B1</t>
  </si>
  <si>
    <t>UA</t>
  </si>
  <si>
    <t>B1-10 (A/L)</t>
  </si>
  <si>
    <t>UA*B1/159</t>
  </si>
  <si>
    <t>B2</t>
  </si>
  <si>
    <t>RC</t>
  </si>
  <si>
    <t>B2-10 (A/L)</t>
  </si>
  <si>
    <t>B3=B2/159</t>
  </si>
  <si>
    <t>M=B3+RC</t>
  </si>
  <si>
    <t>WC</t>
  </si>
  <si>
    <t>EB</t>
  </si>
  <si>
    <t>EC</t>
  </si>
  <si>
    <t>WM</t>
  </si>
  <si>
    <t>M+…+WG</t>
  </si>
  <si>
    <t>T</t>
  </si>
  <si>
    <t>RM</t>
  </si>
  <si>
    <t>WG=T/11</t>
  </si>
  <si>
    <t>R</t>
  </si>
  <si>
    <t>var</t>
  </si>
  <si>
    <t>Cvar</t>
  </si>
  <si>
    <t>sourced</t>
  </si>
  <si>
    <t>noSource</t>
  </si>
  <si>
    <t>calc</t>
  </si>
  <si>
    <t>unknown</t>
  </si>
  <si>
    <t xml:space="preserve">R = T + uRfix + RG </t>
  </si>
  <si>
    <t>T= B3 + uMfix + EC + uTfix + TG</t>
  </si>
  <si>
    <t>uRfix = R - T - RG</t>
  </si>
  <si>
    <t xml:space="preserve">R = (B3 + uMfix) + (EC + uTfix + TG) + (uRfix + RG) </t>
  </si>
  <si>
    <t>uRfix</t>
  </si>
  <si>
    <t>fix</t>
  </si>
  <si>
    <t>uMfix</t>
  </si>
  <si>
    <t>B3+uMfix</t>
  </si>
  <si>
    <t>uTfix</t>
  </si>
  <si>
    <t>sTGP = uMTfix = T - B3 - EC - TG</t>
  </si>
  <si>
    <t>RG</t>
  </si>
  <si>
    <t>uRfix*0.1</t>
  </si>
  <si>
    <t xml:space="preserve">uRfix*1.1 = R - T            </t>
  </si>
  <si>
    <t>sTGP = T*10/11 - B2/159 - EC   (all by date)</t>
  </si>
  <si>
    <t>BRT_AUD</t>
  </si>
  <si>
    <t>ATO web</t>
  </si>
  <si>
    <t>AIP_TGP</t>
  </si>
  <si>
    <t>Eur_Brent</t>
  </si>
  <si>
    <t>USD_AUD</t>
  </si>
  <si>
    <t>Sunday 21 October 2018</t>
  </si>
  <si>
    <t>BRT/AUD</t>
  </si>
  <si>
    <t>Saturday 20 October 2018</t>
  </si>
  <si>
    <t>Friday 19 October 2018</t>
  </si>
  <si>
    <t>Thursday 18 October 2018</t>
  </si>
  <si>
    <t>Wednesday 17 October 2018</t>
  </si>
  <si>
    <t>Tuesday 16 October 2018</t>
  </si>
  <si>
    <t>Monday 15 October 2018</t>
  </si>
  <si>
    <t>Sunday 14 October 2018</t>
  </si>
  <si>
    <t>Saturday 13 October 2018</t>
  </si>
  <si>
    <t>Friday 12 October 2018</t>
  </si>
  <si>
    <t>Thursday 11 October 2018</t>
  </si>
  <si>
    <t>Wednesday 10 October 2018</t>
  </si>
  <si>
    <t>Tuesday 9 October 2018</t>
  </si>
  <si>
    <t>Monday 8 October 2018</t>
  </si>
  <si>
    <t>Sunday 7 October 2018</t>
  </si>
  <si>
    <t>Saturday 6 October 2018</t>
  </si>
  <si>
    <t>Friday 5 October 2018</t>
  </si>
  <si>
    <t>Thursday 4 October 2018</t>
  </si>
  <si>
    <t>Wednesday 3 October 2018</t>
  </si>
  <si>
    <t>Tuesday 2 October 2018</t>
  </si>
  <si>
    <t>Monday 1 October 2018</t>
  </si>
  <si>
    <t>Sunday 30 September 2018</t>
  </si>
  <si>
    <t>Saturday 29 September 2018</t>
  </si>
  <si>
    <t>Friday 28 September 2018</t>
  </si>
  <si>
    <t>Thursday 27 September 2018</t>
  </si>
  <si>
    <t>Wednesday 26 September 2018</t>
  </si>
  <si>
    <t>Tuesday 25 September 2018</t>
  </si>
  <si>
    <t>Monday 24 September 2018</t>
  </si>
  <si>
    <t>Sunday 23 September 2018</t>
  </si>
  <si>
    <t>Saturday 22 September 2018</t>
  </si>
  <si>
    <t>Friday 21 September 2018</t>
  </si>
  <si>
    <t>Thursday 20 September 2018</t>
  </si>
  <si>
    <t>Wednesday 19 September 2018</t>
  </si>
  <si>
    <t>Tuesday 18 September 2018</t>
  </si>
  <si>
    <t>Monday 17 September 2018</t>
  </si>
  <si>
    <t>Sunday 16 September 2018</t>
  </si>
  <si>
    <t>Saturday 15 September 2018</t>
  </si>
  <si>
    <t>Friday 14 September 2018</t>
  </si>
  <si>
    <t>Thursday 13 September 2018</t>
  </si>
  <si>
    <t>Wednesday 12 September 2018</t>
  </si>
  <si>
    <t>Tuesday 11 September 2018</t>
  </si>
  <si>
    <t>Monday 10 September 2018</t>
  </si>
  <si>
    <t>Sunday 9 September 2018</t>
  </si>
  <si>
    <t>Saturday 8 September 2018</t>
  </si>
  <si>
    <t>Friday 7 September 2018</t>
  </si>
  <si>
    <t>Thursday 6 September 2018</t>
  </si>
  <si>
    <t>Wednesday 5 September 2018</t>
  </si>
  <si>
    <t>Tuesday 4 September 2018</t>
  </si>
  <si>
    <t>Monday 3 September 2018</t>
  </si>
  <si>
    <t>Sunday 2 September 2018</t>
  </si>
  <si>
    <t>Saturday 1 September 2018</t>
  </si>
  <si>
    <t>Friday 31 August 2018</t>
  </si>
  <si>
    <t>Thursday 30 August 2018</t>
  </si>
  <si>
    <t>Wednesday 29 August 2018</t>
  </si>
  <si>
    <t>Tuesday 28 August 2018</t>
  </si>
  <si>
    <t>Monday 27 August 2018</t>
  </si>
  <si>
    <t>Sunday 26 August 2018</t>
  </si>
  <si>
    <t>Saturday 25 August 2018</t>
  </si>
  <si>
    <t>Friday 24 August 2018</t>
  </si>
  <si>
    <t>Thursday 23 August 2018</t>
  </si>
  <si>
    <t>Wednesday 22 August 2018</t>
  </si>
  <si>
    <t>Tuesday 21 August 2018</t>
  </si>
  <si>
    <t>Monday 20 August 2018</t>
  </si>
  <si>
    <t>Sunday 19 August 2018</t>
  </si>
  <si>
    <t>Saturday 18 August 2018</t>
  </si>
  <si>
    <t>Friday 17 August 2018</t>
  </si>
  <si>
    <t>Thursday 16 August 2018</t>
  </si>
  <si>
    <t>Wednesday 15 August 2018</t>
  </si>
  <si>
    <t>Tuesday 14 August 2018</t>
  </si>
  <si>
    <t>Monday 13 August 2018</t>
  </si>
  <si>
    <t>Sunday 12 August 2018</t>
  </si>
  <si>
    <t>Saturday 11 August 2018</t>
  </si>
  <si>
    <t>Friday 10 August 2018</t>
  </si>
  <si>
    <t>Thursday 9 August 2018</t>
  </si>
  <si>
    <t>Wednesday 8 August 2018</t>
  </si>
  <si>
    <t>Tuesday 7 August 2018</t>
  </si>
  <si>
    <t>Monday 6 August 2018</t>
  </si>
  <si>
    <t>Sunday 5 August 2018</t>
  </si>
  <si>
    <t>Saturday 4 August 2018</t>
  </si>
  <si>
    <t>Friday 3 August 2018</t>
  </si>
  <si>
    <t>Thursday 2 August 2018</t>
  </si>
  <si>
    <t>Wednesday 1 August 2018</t>
  </si>
  <si>
    <t>Tuesday 31 July 2018</t>
  </si>
  <si>
    <t>Monday 30 July 2018</t>
  </si>
  <si>
    <t>Sunday 29 July 2018</t>
  </si>
  <si>
    <t>Saturday 28 July 2018</t>
  </si>
  <si>
    <t>Friday 27 July 2018</t>
  </si>
  <si>
    <t>Thursday 26 July 2018</t>
  </si>
  <si>
    <t>Wednesday 25 July 2018</t>
  </si>
  <si>
    <t>Tuesday 24 July 2018</t>
  </si>
  <si>
    <t>Monday 23 July 2018</t>
  </si>
  <si>
    <t>Sunday 22 July 2018</t>
  </si>
  <si>
    <t>Saturday 21 July 2018</t>
  </si>
  <si>
    <t>Friday 20 July 2018</t>
  </si>
  <si>
    <t>Thursday 19 July 2018</t>
  </si>
  <si>
    <t>Wednesday 18 July 2018</t>
  </si>
  <si>
    <t>Tuesday 17 July 2018</t>
  </si>
  <si>
    <t>Monday 16 July 2018</t>
  </si>
  <si>
    <t>Sunday 15 July 2018</t>
  </si>
  <si>
    <t>Saturday 14 July 2018</t>
  </si>
  <si>
    <t>Friday 13 July 2018</t>
  </si>
  <si>
    <t>Thursday 12 July 2018</t>
  </si>
  <si>
    <t>Wednesday 11 July 2018</t>
  </si>
  <si>
    <t>Tuesday 10 July 2018</t>
  </si>
  <si>
    <t>Monday 9 July 2018</t>
  </si>
  <si>
    <t>Sunday 8 July 2018</t>
  </si>
  <si>
    <t>Saturday 7 July 2018</t>
  </si>
  <si>
    <t>Friday 6 July 2018</t>
  </si>
  <si>
    <t>Thursday 5 July 2018</t>
  </si>
  <si>
    <t>Wednesday 4 July 2018</t>
  </si>
  <si>
    <t>Tuesday 3 July 2018</t>
  </si>
  <si>
    <t>Monday 2 July 2018</t>
  </si>
  <si>
    <t>Sunday 1 July 2018</t>
  </si>
  <si>
    <t>Saturday 30 June 2018</t>
  </si>
  <si>
    <t>Friday 29 June 2018</t>
  </si>
  <si>
    <t>Thursday 28 June 2018</t>
  </si>
  <si>
    <t>Wednesday 27 June 2018</t>
  </si>
  <si>
    <t>Tuesday 26 June 2018</t>
  </si>
  <si>
    <t>Monday 25 June 2018</t>
  </si>
  <si>
    <t>Sunday 24 June 2018</t>
  </si>
  <si>
    <t>Saturday 23 June 2018</t>
  </si>
  <si>
    <t>Friday 22 June 2018</t>
  </si>
  <si>
    <t>Thursday 21 June 2018</t>
  </si>
  <si>
    <t>Wednesday 20 June 2018</t>
  </si>
  <si>
    <t>Tuesday 19 June 2018</t>
  </si>
  <si>
    <t>Monday 18 June 2018</t>
  </si>
  <si>
    <t>Sunday 17 June 2018</t>
  </si>
  <si>
    <t>Saturday 16 June 2018</t>
  </si>
  <si>
    <t>Friday 15 June 2018</t>
  </si>
  <si>
    <t>Thursday 14 June 2018</t>
  </si>
  <si>
    <t>Wednesday 13 June 2018</t>
  </si>
  <si>
    <t>Tuesday 12 June 2018</t>
  </si>
  <si>
    <t>Monday 11 June 2018</t>
  </si>
  <si>
    <t>Sunday 10 June 2018</t>
  </si>
  <si>
    <t>Saturday 9 June 2018</t>
  </si>
  <si>
    <t>Friday 8 June 2018</t>
  </si>
  <si>
    <t>Thursday 7 June 2018</t>
  </si>
  <si>
    <t>Wednesday 6 June 2018</t>
  </si>
  <si>
    <t>Tuesday 5 June 2018</t>
  </si>
  <si>
    <t>Monday 4 June 2018</t>
  </si>
  <si>
    <t>Sunday 3 June 2018</t>
  </si>
  <si>
    <t>Saturday 2 June 2018</t>
  </si>
  <si>
    <t>Friday 1 June 2018</t>
  </si>
  <si>
    <t>Thursday 31 May 2018</t>
  </si>
  <si>
    <t>Wednesday 30 May 2018</t>
  </si>
  <si>
    <t>Tuesday 29 May 2018</t>
  </si>
  <si>
    <t>Monday 28 May 2018</t>
  </si>
  <si>
    <t>Sunday 27 May 2018</t>
  </si>
  <si>
    <t>Saturday 26 May 2018</t>
  </si>
  <si>
    <t>Friday 25 May 2018</t>
  </si>
  <si>
    <t>Thursday 24 May 2018</t>
  </si>
  <si>
    <t>Wednesday 23 May 2018</t>
  </si>
  <si>
    <t>Tuesday 22 May 2018</t>
  </si>
  <si>
    <t>Monday 21 May 2018</t>
  </si>
  <si>
    <t>Sunday 20 May 2018</t>
  </si>
  <si>
    <t>Saturday 19 May 2018</t>
  </si>
  <si>
    <t>Friday 18 May 2018</t>
  </si>
  <si>
    <t>Thursday 17 May 2018</t>
  </si>
  <si>
    <t>Wednesday 16 May 2018</t>
  </si>
  <si>
    <t>Tuesday 15 May 2018</t>
  </si>
  <si>
    <t>Monday 14 May 2018</t>
  </si>
  <si>
    <t>Sunday 13 May 2018</t>
  </si>
  <si>
    <t>Saturday 12 May 2018</t>
  </si>
  <si>
    <t>Friday 11 May 2018</t>
  </si>
  <si>
    <t>Thursday 10 May 2018</t>
  </si>
  <si>
    <t>Wednesday 9 May 2018</t>
  </si>
  <si>
    <t>Tuesday 8 May 2018</t>
  </si>
  <si>
    <t>Monday 7 May 2018</t>
  </si>
  <si>
    <t>Sunday 6 May 2018</t>
  </si>
  <si>
    <t>Saturday 5 May 2018</t>
  </si>
  <si>
    <t>Friday 4 May 2018</t>
  </si>
  <si>
    <t>Thursday 3 May 2018</t>
  </si>
  <si>
    <t>Wednesday 2 May 2018</t>
  </si>
  <si>
    <t>Tuesday 1 May 2018</t>
  </si>
  <si>
    <t>Monday 30 April 2018</t>
  </si>
  <si>
    <t>Sunday 29 April 2018</t>
  </si>
  <si>
    <t>Saturday 28 April 2018</t>
  </si>
  <si>
    <t>Friday 27 April 2018</t>
  </si>
  <si>
    <t>Thursday 26 April 2018</t>
  </si>
  <si>
    <t>Wednesday 25 April 2018</t>
  </si>
  <si>
    <t>Tuesday 24 April 2018</t>
  </si>
  <si>
    <t>Monday 23 April 2018</t>
  </si>
  <si>
    <t>Sunday 22 April 2018</t>
  </si>
  <si>
    <t>Saturday 21 April 2018</t>
  </si>
  <si>
    <t>Friday 20 April 2018</t>
  </si>
  <si>
    <t>Thursday 19 April 2018</t>
  </si>
  <si>
    <t>Wednesday 18 April 2018</t>
  </si>
  <si>
    <t>Tuesday 17 April 2018</t>
  </si>
  <si>
    <t>Monday 16 April 2018</t>
  </si>
  <si>
    <t>Sunday 15 April 2018</t>
  </si>
  <si>
    <t>Saturday 14 April 2018</t>
  </si>
  <si>
    <t>Friday 13 April 2018</t>
  </si>
  <si>
    <t>Thursday 12 April 2018</t>
  </si>
  <si>
    <t>Wednesday 11 April 2018</t>
  </si>
  <si>
    <t>Tuesday 10 April 2018</t>
  </si>
  <si>
    <t>Monday 9 April 2018</t>
  </si>
  <si>
    <t>Sunday 8 April 2018</t>
  </si>
  <si>
    <t>Saturday 7 April 2018</t>
  </si>
  <si>
    <t>Friday 6 April 2018</t>
  </si>
  <si>
    <t>Thursday 5 April 2018</t>
  </si>
  <si>
    <t>Wednesday 4 April 2018</t>
  </si>
  <si>
    <t>Tuesday 3 April 2018</t>
  </si>
  <si>
    <t>Monday 2 April 2018</t>
  </si>
  <si>
    <t>Sunday 1 April 2018</t>
  </si>
  <si>
    <t>Saturday 31 March 2018</t>
  </si>
  <si>
    <t>Friday 30 March 2018</t>
  </si>
  <si>
    <t>Thursday 29 March 2018</t>
  </si>
  <si>
    <t>Wednesday 28 March 2018</t>
  </si>
  <si>
    <t>Tuesday 27 March 2018</t>
  </si>
  <si>
    <t>Monday 26 March 2018</t>
  </si>
  <si>
    <t>Sunday 25 March 2018</t>
  </si>
  <si>
    <t>Saturday 24 March 2018</t>
  </si>
  <si>
    <t>Friday 23 March 2018</t>
  </si>
  <si>
    <t>Thursday 22 March 2018</t>
  </si>
  <si>
    <t>Wednesday 21 March 2018</t>
  </si>
  <si>
    <t>Tuesday 20 March 2018</t>
  </si>
  <si>
    <t>Monday 19 March 2018</t>
  </si>
  <si>
    <t>Sunday 18 March 2018</t>
  </si>
  <si>
    <t>Saturday 17 March 2018</t>
  </si>
  <si>
    <t>Friday 16 March 2018</t>
  </si>
  <si>
    <t>Thursday 15 March 2018</t>
  </si>
  <si>
    <t>Wednesday 14 March 2018</t>
  </si>
  <si>
    <t>Tuesday 13 March 2018</t>
  </si>
  <si>
    <t>Monday 12 March 2018</t>
  </si>
  <si>
    <t>Sunday 11 March 2018</t>
  </si>
  <si>
    <t>Saturday 10 March 2018</t>
  </si>
  <si>
    <t>Friday 9 March 2018</t>
  </si>
  <si>
    <t>Thursday 8 March 2018</t>
  </si>
  <si>
    <t>Wednesday 7 March 2018</t>
  </si>
  <si>
    <t>Tuesday 6 March 2018</t>
  </si>
  <si>
    <t>Monday 5 March 2018</t>
  </si>
  <si>
    <t>Sunday 4 March 2018</t>
  </si>
  <si>
    <t>Saturday 3 March 2018</t>
  </si>
  <si>
    <t>Friday 2 March 2018</t>
  </si>
  <si>
    <t>Thursday 1 March 2018</t>
  </si>
  <si>
    <t>Wednesday 28 February 2018</t>
  </si>
  <si>
    <t>Tuesday 27 February 2018</t>
  </si>
  <si>
    <t>Monday 26 February 2018</t>
  </si>
  <si>
    <t>Sunday 25 February 2018</t>
  </si>
  <si>
    <t>Saturday 24 February 2018</t>
  </si>
  <si>
    <t>Friday 23 February 2018</t>
  </si>
  <si>
    <t>Thursday 22 February 2018</t>
  </si>
  <si>
    <t>Wednesday 21 February 2018</t>
  </si>
  <si>
    <t>Tuesday 20 February 2018</t>
  </si>
  <si>
    <t>Monday 19 February 2018</t>
  </si>
  <si>
    <t>Sunday 18 February 2018</t>
  </si>
  <si>
    <t>Saturday 17 February 2018</t>
  </si>
  <si>
    <t>Friday 16 February 2018</t>
  </si>
  <si>
    <t>Thursday 15 February 2018</t>
  </si>
  <si>
    <t>Wednesday 14 February 2018</t>
  </si>
  <si>
    <t>Tuesday 13 February 2018</t>
  </si>
  <si>
    <t>Monday 12 February 2018</t>
  </si>
  <si>
    <t>Sunday 11 February 2018</t>
  </si>
  <si>
    <t>Saturday 10 February 2018</t>
  </si>
  <si>
    <t>Friday 9 February 2018</t>
  </si>
  <si>
    <t>Thursday 8 February 2018</t>
  </si>
  <si>
    <t>Wednesday 7 February 2018</t>
  </si>
  <si>
    <t>Tuesday 6 February 2018</t>
  </si>
  <si>
    <t>Monday 5 February 2018</t>
  </si>
  <si>
    <t>Sunday 4 February 2018</t>
  </si>
  <si>
    <t>Saturday 3 February 2018</t>
  </si>
  <si>
    <t>Friday 2 February 2018</t>
  </si>
  <si>
    <t>Thursday 1 February 2018</t>
  </si>
  <si>
    <t>Wednesday 31 January 2018</t>
  </si>
  <si>
    <t>Tuesday 30 January 2018</t>
  </si>
  <si>
    <t>Monday 29 January 2018</t>
  </si>
  <si>
    <t>Sunday 28 January 2018</t>
  </si>
  <si>
    <t>Saturday 27 January 2018</t>
  </si>
  <si>
    <t>Friday 26 January 2018</t>
  </si>
  <si>
    <t>Thursday 25 January 2018</t>
  </si>
  <si>
    <t>Wednesday 24 January 2018</t>
  </si>
  <si>
    <t>Tuesday 23 January 2018</t>
  </si>
  <si>
    <t>Monday 22 January 2018</t>
  </si>
  <si>
    <t>Sunday 21 January 2018</t>
  </si>
  <si>
    <t>Saturday 20 January 2018</t>
  </si>
  <si>
    <t>Friday 19 January 2018</t>
  </si>
  <si>
    <t>Thursday 18 January 2018</t>
  </si>
  <si>
    <t>Wednesday 17 January 2018</t>
  </si>
  <si>
    <t>Tuesday 16 January 2018</t>
  </si>
  <si>
    <t>Monday 15 January 2018</t>
  </si>
  <si>
    <t>Sunday 14 January 2018</t>
  </si>
  <si>
    <t>Saturday 13 January 2018</t>
  </si>
  <si>
    <t>Friday 12 January 2018</t>
  </si>
  <si>
    <t>Thursday 11 January 2018</t>
  </si>
  <si>
    <t>Wednesday 10 January 2018</t>
  </si>
  <si>
    <t>Tuesday 9 January 2018</t>
  </si>
  <si>
    <t>Monday 8 January 2018</t>
  </si>
  <si>
    <t>Sunday 7 January 2018</t>
  </si>
  <si>
    <t>Saturday 6 January 2018</t>
  </si>
  <si>
    <t>Friday 5 January 2018</t>
  </si>
  <si>
    <t>Thursday 4 January 2018</t>
  </si>
  <si>
    <t>Wednesday 3 January 2018</t>
  </si>
  <si>
    <t>Tuesday 2 January 2018</t>
  </si>
  <si>
    <t>Monday 1 January 2018</t>
  </si>
  <si>
    <t>Sunday 31 December 2017</t>
  </si>
  <si>
    <t>Saturday 30 December 2017</t>
  </si>
  <si>
    <t>Friday 29 December 2017</t>
  </si>
  <si>
    <t>Thursday 28 December 2017</t>
  </si>
  <si>
    <t>Wednesday 27 December 2017</t>
  </si>
  <si>
    <t>Tuesday 26 December 2017</t>
  </si>
  <si>
    <t>Monday 25 December 2017</t>
  </si>
  <si>
    <t>Sunday 24 December 2017</t>
  </si>
  <si>
    <t>Saturday 23 December 2017</t>
  </si>
  <si>
    <t>Friday 22 December 2017</t>
  </si>
  <si>
    <t>Thursday 21 December 2017</t>
  </si>
  <si>
    <t>Wednesday 20 December 2017</t>
  </si>
  <si>
    <t>Tuesday 19 December 2017</t>
  </si>
  <si>
    <t>Monday 18 December 2017</t>
  </si>
  <si>
    <t>Sunday 17 December 2017</t>
  </si>
  <si>
    <t>Saturday 16 December 2017</t>
  </si>
  <si>
    <t>Friday 15 December 2017</t>
  </si>
  <si>
    <t>Thursday 14 December 2017</t>
  </si>
  <si>
    <t>Wednesday 13 December 2017</t>
  </si>
  <si>
    <t>Tuesday 12 December 2017</t>
  </si>
  <si>
    <t>Monday 11 December 2017</t>
  </si>
  <si>
    <t>Sunday 10 December 2017</t>
  </si>
  <si>
    <t>Saturday 9 December 2017</t>
  </si>
  <si>
    <t>Friday 8 December 2017</t>
  </si>
  <si>
    <t>Thursday 7 December 2017</t>
  </si>
  <si>
    <t>Wednesday 6 December 2017</t>
  </si>
  <si>
    <t>Tuesday 5 December 2017</t>
  </si>
  <si>
    <t>Monday 4 December 2017</t>
  </si>
  <si>
    <t>Sunday 3 December 2017</t>
  </si>
  <si>
    <t>Saturday 2 December 2017</t>
  </si>
  <si>
    <t>Friday 1 December 2017</t>
  </si>
  <si>
    <t>Thursday 30 November 2017</t>
  </si>
  <si>
    <t>Wednesday 29 November 2017</t>
  </si>
  <si>
    <t>Tuesday 28 November 2017</t>
  </si>
  <si>
    <t>Monday 27 November 2017</t>
  </si>
  <si>
    <t>Sunday 26 November 2017</t>
  </si>
  <si>
    <t>Saturday 25 November 2017</t>
  </si>
  <si>
    <t>Friday 24 November 2017</t>
  </si>
  <si>
    <t>Thursday 23 November 2017</t>
  </si>
  <si>
    <t>Wednesday 22 November 2017</t>
  </si>
  <si>
    <t>Tuesday 21 November 2017</t>
  </si>
  <si>
    <t>Monday 20 November 2017</t>
  </si>
  <si>
    <t>Sunday 19 November 2017</t>
  </si>
  <si>
    <t>Saturday 18 November 2017</t>
  </si>
  <si>
    <t>Friday 17 November 2017</t>
  </si>
  <si>
    <t>Thursday 16 November 2017</t>
  </si>
  <si>
    <t>Wednesday 15 November 2017</t>
  </si>
  <si>
    <t>Tuesday 14 November 2017</t>
  </si>
  <si>
    <t>Monday 13 November 2017</t>
  </si>
  <si>
    <t>Friday 10 November 2017</t>
  </si>
  <si>
    <t>Thursday 9 November 2017</t>
  </si>
  <si>
    <t>Wednesday 8 November 2017</t>
  </si>
  <si>
    <t>Tuesday 7 November 2017</t>
  </si>
  <si>
    <t>Monday 6 November 2017</t>
  </si>
  <si>
    <t>Sunday 5 November 2017</t>
  </si>
  <si>
    <t>Saturday 4 November 2017</t>
  </si>
  <si>
    <t>Friday 3 November 2017</t>
  </si>
  <si>
    <t>Thursday 2 November 2017</t>
  </si>
  <si>
    <t>Wednesday 1 November 2017</t>
  </si>
  <si>
    <t>Tuesday 31 October 2017</t>
  </si>
  <si>
    <t>Monday 30 October 2017</t>
  </si>
  <si>
    <t>Sunday 29 October 2017</t>
  </si>
  <si>
    <t>Saturday 28 October 2017</t>
  </si>
  <si>
    <t>Friday 27 October 2017</t>
  </si>
  <si>
    <t>Thursday 26 October 2017</t>
  </si>
  <si>
    <t>Wednesday 25 October 2017</t>
  </si>
  <si>
    <t>Tuesday 24 October 2017</t>
  </si>
  <si>
    <t>Monday 23 October 2017</t>
  </si>
  <si>
    <t>Sunday 22 October 2017</t>
  </si>
  <si>
    <t>Saturday 21 October 2017</t>
  </si>
  <si>
    <t>Friday 20 October 2017</t>
  </si>
  <si>
    <t>Thursday 19 October 2017</t>
  </si>
  <si>
    <t>Wednesday 18 October 2017</t>
  </si>
  <si>
    <t>Tuesday 17 October 2017</t>
  </si>
  <si>
    <t>Monday 16 October 2017</t>
  </si>
  <si>
    <t>Sunday 15 October 2017</t>
  </si>
  <si>
    <t>Saturday 14 October 2017</t>
  </si>
  <si>
    <t>Friday 13 October 2017</t>
  </si>
  <si>
    <t>Thursday 12 October 2017</t>
  </si>
  <si>
    <t>Wednesday 11 October 2017</t>
  </si>
  <si>
    <t>Tuesday 10 October 2017</t>
  </si>
  <si>
    <t>Monday 9 October 2017</t>
  </si>
  <si>
    <t>Sunday 8 October 2017</t>
  </si>
  <si>
    <t>Saturday 7 October 2017</t>
  </si>
  <si>
    <t>Friday 6 October 2017</t>
  </si>
  <si>
    <t>Thursday 5 October 2017</t>
  </si>
  <si>
    <t>Wednesday 4 October 2017</t>
  </si>
  <si>
    <t>Tuesday 3 October 2017</t>
  </si>
  <si>
    <t>Monday 2 October 2017</t>
  </si>
  <si>
    <t>Sunday 1 October 2017</t>
  </si>
  <si>
    <t>Saturday 30 September 2017</t>
  </si>
  <si>
    <t>Friday 29 September 2017</t>
  </si>
  <si>
    <t>Thursday 28 September 2017</t>
  </si>
  <si>
    <t>Wednesday 27 September 2017</t>
  </si>
  <si>
    <t>Tuesday 26 September 2017</t>
  </si>
  <si>
    <t>Monday 25 September 2017</t>
  </si>
  <si>
    <t>Sunday 24 September 2017</t>
  </si>
  <si>
    <t>Saturday 23 September 2017</t>
  </si>
  <si>
    <t>Friday 22 September 2017</t>
  </si>
  <si>
    <t>Thursday 21 September 2017</t>
  </si>
  <si>
    <t>Wednesday 20 September 2017</t>
  </si>
  <si>
    <t>Tuesday 19 September 2017</t>
  </si>
  <si>
    <t>Monday 18 September 2017</t>
  </si>
  <si>
    <t>Sunday 17 September 2017</t>
  </si>
  <si>
    <t>Saturday 16 September 2017</t>
  </si>
  <si>
    <t>Friday 15 September 2017</t>
  </si>
  <si>
    <t>Thursday 14 September 2017</t>
  </si>
  <si>
    <t>Wednesday 13 September 2017</t>
  </si>
  <si>
    <t>Tuesday 12 September 2017</t>
  </si>
  <si>
    <t>Monday 11 September 2017</t>
  </si>
  <si>
    <t>Sunday 10 September 2017</t>
  </si>
  <si>
    <t>Saturday 9 September 2017</t>
  </si>
  <si>
    <t>Friday 8 September 2017</t>
  </si>
  <si>
    <t>Thursday 7 September 2017</t>
  </si>
  <si>
    <t>Wednesday 6 September 2017</t>
  </si>
  <si>
    <t>Tuesday 5 September 2017</t>
  </si>
  <si>
    <t>Monday 4 September 2017</t>
  </si>
  <si>
    <t>Sunday 3 September 2017</t>
  </si>
  <si>
    <t>Saturday 2 September 2017</t>
  </si>
  <si>
    <t>Friday 1 September 2017</t>
  </si>
  <si>
    <t>Thursday 31 August 2017</t>
  </si>
  <si>
    <t>Wednesday 30 August 2017</t>
  </si>
  <si>
    <t>Tuesday 29 August 2017</t>
  </si>
  <si>
    <t>Monday 28 August 2017</t>
  </si>
  <si>
    <t>Sunday 27 August 2017</t>
  </si>
  <si>
    <t>Saturday 26 August 2017</t>
  </si>
  <si>
    <t>Friday 25 August 2017</t>
  </si>
  <si>
    <t>Thursday 24 August 2017</t>
  </si>
  <si>
    <t>Wednesday 23 August 2017</t>
  </si>
  <si>
    <t>Tuesday 22 August 2017</t>
  </si>
  <si>
    <t>Monday 21 August 2017</t>
  </si>
  <si>
    <t>Sunday 20 August 2017</t>
  </si>
  <si>
    <t>Saturday 19 August 2017</t>
  </si>
  <si>
    <t>Friday 18 August 2017</t>
  </si>
  <si>
    <t>Thursday 17 August 2017</t>
  </si>
  <si>
    <t>Wednesday 16 August 2017</t>
  </si>
  <si>
    <t>Tuesday 15 August 2017</t>
  </si>
  <si>
    <t>Monday 14 August 2017</t>
  </si>
  <si>
    <t>Sunday 13 August 2017</t>
  </si>
  <si>
    <t>Saturday 12 August 2017</t>
  </si>
  <si>
    <t>Friday 11 August 2017</t>
  </si>
  <si>
    <t>Thursday 10 August 2017</t>
  </si>
  <si>
    <t>Wednesday 9 August 2017</t>
  </si>
  <si>
    <t>Tuesday 8 August 2017</t>
  </si>
  <si>
    <t>Monday 7 August 2017</t>
  </si>
  <si>
    <t>Sunday 6 August 2017</t>
  </si>
  <si>
    <t>Saturday 5 August 2017</t>
  </si>
  <si>
    <t>Friday 4 August 2017</t>
  </si>
  <si>
    <t>Thursday 3 August 2017</t>
  </si>
  <si>
    <t>Wednesday 2 August 2017</t>
  </si>
  <si>
    <t>Tuesday 1 August 2017</t>
  </si>
  <si>
    <t>Monday 31 July 2017</t>
  </si>
  <si>
    <t>Sunday 30 July 2017</t>
  </si>
  <si>
    <t>Saturday 29 July 2017</t>
  </si>
  <si>
    <t>Friday 28 July 2017</t>
  </si>
  <si>
    <t>Thursday 27 July 2017</t>
  </si>
  <si>
    <t>Wednesday 26 July 2017</t>
  </si>
  <si>
    <t>Tuesday 25 July 2017</t>
  </si>
  <si>
    <t>Monday 24 July 2017</t>
  </si>
  <si>
    <t>Sunday 23 July 2017</t>
  </si>
  <si>
    <t>Saturday 22 July 2017</t>
  </si>
  <si>
    <t>Friday 21 July 2017</t>
  </si>
  <si>
    <t>Thursday 20 July 2017</t>
  </si>
  <si>
    <t>Wednesday 19 July 2017</t>
  </si>
  <si>
    <t>Tuesday 18 July 2017</t>
  </si>
  <si>
    <t>Monday 17 July 2017</t>
  </si>
  <si>
    <t>Sunday 16 July 2017</t>
  </si>
  <si>
    <t>Saturday 15 July 2017</t>
  </si>
  <si>
    <t>Friday 14 July 2017</t>
  </si>
  <si>
    <t>Thursday 13 July 2017</t>
  </si>
  <si>
    <t>Wednesday 12 July 2017</t>
  </si>
  <si>
    <t>Tuesday 11 July 2017</t>
  </si>
  <si>
    <t>Monday 10 July 2017</t>
  </si>
  <si>
    <t>Sunday 9 July 2017</t>
  </si>
  <si>
    <t>Saturday 8 July 2017</t>
  </si>
  <si>
    <t>Friday 7 July 2017</t>
  </si>
  <si>
    <t>Thursday 6 July 2017</t>
  </si>
  <si>
    <t>Wednesday 5 July 2017</t>
  </si>
  <si>
    <t>Tuesday 4 July 2017</t>
  </si>
  <si>
    <t>Monday 3 July 2017</t>
  </si>
  <si>
    <t>Sunday 2 July 2017</t>
  </si>
  <si>
    <t>Saturday 1 July 2017</t>
  </si>
  <si>
    <t>Friday 30 June 2017</t>
  </si>
  <si>
    <t>Thursday 29 June 2017</t>
  </si>
  <si>
    <t>Wednesday 28 June 2017</t>
  </si>
  <si>
    <t>Tuesday 27 June 2017</t>
  </si>
  <si>
    <t>Monday 26 June 2017</t>
  </si>
  <si>
    <t>Sunday 25 June 2017</t>
  </si>
  <si>
    <t>Saturday 24 June 2017</t>
  </si>
  <si>
    <t>Friday 23 June 2017</t>
  </si>
  <si>
    <t>Thursday 22 June 2017</t>
  </si>
  <si>
    <t>Wednesday 21 June 2017</t>
  </si>
  <si>
    <t>Tuesday 20 June 2017</t>
  </si>
  <si>
    <t>Monday 19 June 2017</t>
  </si>
  <si>
    <t>Sunday 18 June 2017</t>
  </si>
  <si>
    <t>Saturday 17 June 2017</t>
  </si>
  <si>
    <t>Friday 16 June 2017</t>
  </si>
  <si>
    <t>Thursday 15 June 2017</t>
  </si>
  <si>
    <t>Wednesday 14 June 2017</t>
  </si>
  <si>
    <t>Tuesday 13 June 2017</t>
  </si>
  <si>
    <t>Monday 12 June 2017</t>
  </si>
  <si>
    <t>Sunday 11 June 2017</t>
  </si>
  <si>
    <t>Saturday 10 June 2017</t>
  </si>
  <si>
    <t>Friday 9 June 2017</t>
  </si>
  <si>
    <t>Thursday 8 June 2017</t>
  </si>
  <si>
    <t>Wednesday 7 June 2017</t>
  </si>
  <si>
    <t>Tuesday 6 June 2017</t>
  </si>
  <si>
    <t>Monday 5 June 2017</t>
  </si>
  <si>
    <t>Sunday 4 June 2017</t>
  </si>
  <si>
    <t>Saturday 3 June 2017</t>
  </si>
  <si>
    <t>Friday 2 June 2017</t>
  </si>
  <si>
    <t>Thursday 1 June 2017</t>
  </si>
  <si>
    <t>minEx_L</t>
  </si>
  <si>
    <t>cpiEx_L</t>
  </si>
  <si>
    <t>TGP_L</t>
  </si>
  <si>
    <t>TGP_Date</t>
  </si>
  <si>
    <t>DOW</t>
  </si>
  <si>
    <t>sTGP</t>
  </si>
  <si>
    <t>sTGP = T*10/11 - B3 - EC   (all by date)</t>
  </si>
  <si>
    <t>vTGP</t>
  </si>
  <si>
    <t>av_vTGP</t>
  </si>
  <si>
    <t>vDiff</t>
  </si>
  <si>
    <t>adjR = R + [ avg(vTGP) - vTGP ]</t>
  </si>
  <si>
    <t>adjT = T - vTGP + avg(vTGP)</t>
  </si>
  <si>
    <t>T - adjT = vTGP - avg(vTGP)</t>
  </si>
  <si>
    <t>vDiff = avg(vTGP) - vTGP</t>
  </si>
  <si>
    <t>adjT = T + vDiff</t>
  </si>
  <si>
    <t>adjR = R + vDiff</t>
  </si>
  <si>
    <t>adjR = R - vTGP + avg(vTGP)</t>
  </si>
  <si>
    <t>R - adjR = vTGP - avg(vTGP)</t>
  </si>
  <si>
    <t>adjT</t>
  </si>
  <si>
    <t>vTGP = T-sTGP = T/11 + B3 + EC</t>
  </si>
  <si>
    <t>BrtM10_Date</t>
  </si>
  <si>
    <t>BrtM10_L</t>
  </si>
  <si>
    <t>Wednesday 31 May 2017</t>
  </si>
  <si>
    <t>Tuesday 30 May 2017</t>
  </si>
  <si>
    <t>Monday 29 May 2017</t>
  </si>
  <si>
    <t>Sunday 28 May 2017</t>
  </si>
  <si>
    <t>Saturday 27 May 2017</t>
  </si>
  <si>
    <t>Friday 26 May 2017</t>
  </si>
  <si>
    <t>Thursday 25 May 2017</t>
  </si>
  <si>
    <t>Wednesday 24 May 2017</t>
  </si>
  <si>
    <t>Tuesday 23 May 2017</t>
  </si>
  <si>
    <t>Monday 22 May 2017</t>
  </si>
  <si>
    <t>Formatted_Date</t>
  </si>
  <si>
    <t>mops95</t>
  </si>
  <si>
    <t>usd/brl</t>
  </si>
  <si>
    <t>inclGST</t>
  </si>
  <si>
    <t>aud/L</t>
  </si>
  <si>
    <t>BRT-AUD/b</t>
  </si>
  <si>
    <t>AUD/L</t>
  </si>
  <si>
    <t>EIA spot</t>
  </si>
  <si>
    <t>Bloom ICE</t>
  </si>
  <si>
    <t>USD-AUD</t>
  </si>
  <si>
    <t>BRT-AUD</t>
  </si>
  <si>
    <t xml:space="preserve">        https://www.exchangerates.org.uk/commodities/BRT-AUD-history.html</t>
  </si>
  <si>
    <t>BRTAUD_prep cols A, C, and E are copied from the website:</t>
  </si>
  <si>
    <t>BRTAUD_prep col F is the barrel to L conversion (1 barrel = 159 L)</t>
  </si>
  <si>
    <t xml:space="preserve">        https://aip.com.au/historical-ulp-and-diesel-tgp-data</t>
  </si>
  <si>
    <t>TGP_prep data is taken from AIP website:</t>
  </si>
  <si>
    <t>BRTAUD_prep cols B and D are to reformat the date to ISO format (YYYY-MM-DD)</t>
  </si>
  <si>
    <t>Only need first 2 columns (Date col and Sydney col)</t>
  </si>
  <si>
    <t>Cols D and F are copied to CALC sheet cols C+D (sorted ascending, and with a 10 day lag)</t>
  </si>
  <si>
    <t>Boths cols are copied into CALC cols G+H where dates match</t>
  </si>
  <si>
    <t>Missing TGP_L (colH) values for Sat+Sun are copied down from the Friday price</t>
  </si>
  <si>
    <t>In CALC sheet:</t>
  </si>
  <si>
    <t>colE (minEx_L) is always 39.6 (copy down)</t>
  </si>
  <si>
    <t>colF (cpiEx_L) is manually filled with the CPI adjustments (copy down from threshold dates)</t>
  </si>
  <si>
    <t>cols I/J/K/L/M are calculated as described above, using the Brent(-10), TGP, and cpi portion of Excise</t>
  </si>
  <si>
    <t>vDiff sheet:</t>
  </si>
  <si>
    <t>colA is derived/linked from CALC col B to get the date in the right format</t>
  </si>
  <si>
    <t>colB is derived/linked from CALC col L to get the vDiff value in the right format (1 decimal place)</t>
  </si>
  <si>
    <t>The vDiff data can then be copied to separate file vDiff.csv (must use "Paste Values")</t>
  </si>
  <si>
    <t>Sheet "compare BRTAUD w 2step":</t>
  </si>
  <si>
    <t>Eur_Brent * USD_AUD  matches BRT_AUD (within 5%) so use BRT_AUD directly</t>
  </si>
  <si>
    <t>this is just a sanity check to confirm BRT_AUD matches Eur_Brent * USD_AUD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</si>
</sst>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;@"/>
    <numFmt numFmtId="165" formatCode="yyyy\-mm\-dd;@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0" borderId="0" xfId="0" applyAlignment="1"/>
    <xf numFmtId="164" fontId="0" fillId="0" borderId="0" xfId="0" applyNumberFormat="1"/>
    <xf numFmtId="164" fontId="13" fillId="0" borderId="0" xfId="0" applyNumberFormat="1" applyFont="1"/>
    <xf numFmtId="0" fontId="1" fillId="0" borderId="0" xfId="0" applyFont="1"/>
    <xf numFmtId="0" fontId="0" fillId="4" borderId="0" xfId="0" applyFill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14" fillId="3" borderId="0" xfId="0" applyFont="1" applyFill="1" applyAlignment="1">
      <alignment horizontal="center" vertical="center" wrapText="1"/>
    </xf>
    <xf numFmtId="0" fontId="4" fillId="0" borderId="0" xfId="0" quotePrefix="1" applyFont="1"/>
    <xf numFmtId="164" fontId="1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15" fillId="2" borderId="0" xfId="0" applyNumberFormat="1" applyFont="1" applyFill="1" applyAlignment="1">
      <alignment vertical="center" wrapText="1"/>
    </xf>
    <xf numFmtId="0" fontId="13" fillId="0" borderId="0" xfId="0" applyFont="1"/>
    <xf numFmtId="165" fontId="12" fillId="2" borderId="0" xfId="0" applyNumberFormat="1" applyFont="1" applyFill="1" applyAlignment="1">
      <alignment vertical="center" wrapText="1"/>
    </xf>
    <xf numFmtId="165" fontId="0" fillId="0" borderId="0" xfId="0" applyNumberFormat="1"/>
    <xf numFmtId="165" fontId="3" fillId="0" borderId="0" xfId="0" applyNumberFormat="1" applyFont="1"/>
    <xf numFmtId="165" fontId="13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BRTAUD_prep!$D$1:$D$516</c:f>
              <c:numCache>
                <c:formatCode>yyyy\-mm\-dd;@</c:formatCode>
                <c:ptCount val="516"/>
                <c:pt idx="0">
                  <c:v>43394</c:v>
                </c:pt>
                <c:pt idx="1">
                  <c:v>43393</c:v>
                </c:pt>
                <c:pt idx="2">
                  <c:v>43392</c:v>
                </c:pt>
                <c:pt idx="3">
                  <c:v>43391</c:v>
                </c:pt>
                <c:pt idx="4">
                  <c:v>43390</c:v>
                </c:pt>
                <c:pt idx="5">
                  <c:v>43389</c:v>
                </c:pt>
                <c:pt idx="6">
                  <c:v>43388</c:v>
                </c:pt>
                <c:pt idx="7">
                  <c:v>43387</c:v>
                </c:pt>
                <c:pt idx="8">
                  <c:v>43386</c:v>
                </c:pt>
                <c:pt idx="9">
                  <c:v>43385</c:v>
                </c:pt>
                <c:pt idx="10">
                  <c:v>43384</c:v>
                </c:pt>
                <c:pt idx="11">
                  <c:v>43383</c:v>
                </c:pt>
                <c:pt idx="12">
                  <c:v>43382</c:v>
                </c:pt>
                <c:pt idx="13">
                  <c:v>43381</c:v>
                </c:pt>
                <c:pt idx="14">
                  <c:v>43380</c:v>
                </c:pt>
                <c:pt idx="15">
                  <c:v>43379</c:v>
                </c:pt>
                <c:pt idx="16">
                  <c:v>43378</c:v>
                </c:pt>
                <c:pt idx="17">
                  <c:v>43377</c:v>
                </c:pt>
                <c:pt idx="18">
                  <c:v>43376</c:v>
                </c:pt>
                <c:pt idx="19">
                  <c:v>43375</c:v>
                </c:pt>
                <c:pt idx="20">
                  <c:v>43374</c:v>
                </c:pt>
                <c:pt idx="21">
                  <c:v>43373</c:v>
                </c:pt>
                <c:pt idx="22">
                  <c:v>43372</c:v>
                </c:pt>
                <c:pt idx="23">
                  <c:v>43371</c:v>
                </c:pt>
                <c:pt idx="24">
                  <c:v>43370</c:v>
                </c:pt>
                <c:pt idx="25">
                  <c:v>43369</c:v>
                </c:pt>
                <c:pt idx="26">
                  <c:v>43368</c:v>
                </c:pt>
                <c:pt idx="27">
                  <c:v>43367</c:v>
                </c:pt>
                <c:pt idx="28">
                  <c:v>43366</c:v>
                </c:pt>
                <c:pt idx="29">
                  <c:v>43365</c:v>
                </c:pt>
                <c:pt idx="30">
                  <c:v>43364</c:v>
                </c:pt>
                <c:pt idx="31">
                  <c:v>43363</c:v>
                </c:pt>
                <c:pt idx="32">
                  <c:v>43362</c:v>
                </c:pt>
                <c:pt idx="33">
                  <c:v>43361</c:v>
                </c:pt>
                <c:pt idx="34">
                  <c:v>43360</c:v>
                </c:pt>
                <c:pt idx="35">
                  <c:v>43359</c:v>
                </c:pt>
                <c:pt idx="36">
                  <c:v>43358</c:v>
                </c:pt>
                <c:pt idx="37">
                  <c:v>43357</c:v>
                </c:pt>
                <c:pt idx="38">
                  <c:v>43356</c:v>
                </c:pt>
                <c:pt idx="39">
                  <c:v>43355</c:v>
                </c:pt>
                <c:pt idx="40">
                  <c:v>43354</c:v>
                </c:pt>
                <c:pt idx="41">
                  <c:v>43353</c:v>
                </c:pt>
                <c:pt idx="42">
                  <c:v>43352</c:v>
                </c:pt>
                <c:pt idx="43">
                  <c:v>43351</c:v>
                </c:pt>
                <c:pt idx="44">
                  <c:v>43350</c:v>
                </c:pt>
                <c:pt idx="45">
                  <c:v>43349</c:v>
                </c:pt>
                <c:pt idx="46">
                  <c:v>43348</c:v>
                </c:pt>
                <c:pt idx="47">
                  <c:v>43347</c:v>
                </c:pt>
                <c:pt idx="48">
                  <c:v>43346</c:v>
                </c:pt>
                <c:pt idx="49">
                  <c:v>43345</c:v>
                </c:pt>
                <c:pt idx="50">
                  <c:v>43344</c:v>
                </c:pt>
                <c:pt idx="51">
                  <c:v>43343</c:v>
                </c:pt>
                <c:pt idx="52">
                  <c:v>43342</c:v>
                </c:pt>
                <c:pt idx="53">
                  <c:v>43341</c:v>
                </c:pt>
                <c:pt idx="54">
                  <c:v>43340</c:v>
                </c:pt>
                <c:pt idx="55">
                  <c:v>43339</c:v>
                </c:pt>
                <c:pt idx="56">
                  <c:v>43338</c:v>
                </c:pt>
                <c:pt idx="57">
                  <c:v>43337</c:v>
                </c:pt>
                <c:pt idx="58">
                  <c:v>43336</c:v>
                </c:pt>
                <c:pt idx="59">
                  <c:v>43335</c:v>
                </c:pt>
                <c:pt idx="60">
                  <c:v>43334</c:v>
                </c:pt>
                <c:pt idx="61">
                  <c:v>43333</c:v>
                </c:pt>
                <c:pt idx="62">
                  <c:v>43332</c:v>
                </c:pt>
                <c:pt idx="63">
                  <c:v>43331</c:v>
                </c:pt>
                <c:pt idx="64">
                  <c:v>43330</c:v>
                </c:pt>
                <c:pt idx="65">
                  <c:v>43329</c:v>
                </c:pt>
                <c:pt idx="66">
                  <c:v>43328</c:v>
                </c:pt>
                <c:pt idx="67">
                  <c:v>43327</c:v>
                </c:pt>
                <c:pt idx="68">
                  <c:v>43326</c:v>
                </c:pt>
                <c:pt idx="69">
                  <c:v>43325</c:v>
                </c:pt>
                <c:pt idx="70">
                  <c:v>43324</c:v>
                </c:pt>
                <c:pt idx="71">
                  <c:v>43323</c:v>
                </c:pt>
                <c:pt idx="72">
                  <c:v>43322</c:v>
                </c:pt>
                <c:pt idx="73">
                  <c:v>43321</c:v>
                </c:pt>
                <c:pt idx="74">
                  <c:v>43320</c:v>
                </c:pt>
                <c:pt idx="75">
                  <c:v>43319</c:v>
                </c:pt>
                <c:pt idx="76">
                  <c:v>43318</c:v>
                </c:pt>
                <c:pt idx="77">
                  <c:v>43317</c:v>
                </c:pt>
                <c:pt idx="78">
                  <c:v>43316</c:v>
                </c:pt>
                <c:pt idx="79">
                  <c:v>43315</c:v>
                </c:pt>
                <c:pt idx="80">
                  <c:v>43314</c:v>
                </c:pt>
                <c:pt idx="81">
                  <c:v>43313</c:v>
                </c:pt>
                <c:pt idx="82">
                  <c:v>43312</c:v>
                </c:pt>
                <c:pt idx="83">
                  <c:v>43311</c:v>
                </c:pt>
                <c:pt idx="84">
                  <c:v>43310</c:v>
                </c:pt>
                <c:pt idx="85">
                  <c:v>43309</c:v>
                </c:pt>
                <c:pt idx="86">
                  <c:v>43308</c:v>
                </c:pt>
                <c:pt idx="87">
                  <c:v>43307</c:v>
                </c:pt>
                <c:pt idx="88">
                  <c:v>43306</c:v>
                </c:pt>
                <c:pt idx="89">
                  <c:v>43305</c:v>
                </c:pt>
                <c:pt idx="90">
                  <c:v>43304</c:v>
                </c:pt>
                <c:pt idx="91">
                  <c:v>43303</c:v>
                </c:pt>
                <c:pt idx="92">
                  <c:v>43302</c:v>
                </c:pt>
                <c:pt idx="93">
                  <c:v>43301</c:v>
                </c:pt>
                <c:pt idx="94">
                  <c:v>43300</c:v>
                </c:pt>
                <c:pt idx="95">
                  <c:v>43299</c:v>
                </c:pt>
                <c:pt idx="96">
                  <c:v>43298</c:v>
                </c:pt>
                <c:pt idx="97">
                  <c:v>43297</c:v>
                </c:pt>
                <c:pt idx="98">
                  <c:v>43296</c:v>
                </c:pt>
                <c:pt idx="99">
                  <c:v>43295</c:v>
                </c:pt>
                <c:pt idx="100">
                  <c:v>43294</c:v>
                </c:pt>
                <c:pt idx="101">
                  <c:v>43293</c:v>
                </c:pt>
                <c:pt idx="102">
                  <c:v>43292</c:v>
                </c:pt>
                <c:pt idx="103">
                  <c:v>43291</c:v>
                </c:pt>
                <c:pt idx="104">
                  <c:v>43290</c:v>
                </c:pt>
                <c:pt idx="105">
                  <c:v>43289</c:v>
                </c:pt>
                <c:pt idx="106">
                  <c:v>43288</c:v>
                </c:pt>
                <c:pt idx="107">
                  <c:v>43287</c:v>
                </c:pt>
                <c:pt idx="108">
                  <c:v>43286</c:v>
                </c:pt>
                <c:pt idx="109">
                  <c:v>43285</c:v>
                </c:pt>
                <c:pt idx="110">
                  <c:v>43284</c:v>
                </c:pt>
                <c:pt idx="111">
                  <c:v>43283</c:v>
                </c:pt>
                <c:pt idx="112">
                  <c:v>43282</c:v>
                </c:pt>
                <c:pt idx="113">
                  <c:v>43281</c:v>
                </c:pt>
                <c:pt idx="114">
                  <c:v>43280</c:v>
                </c:pt>
                <c:pt idx="115">
                  <c:v>43279</c:v>
                </c:pt>
                <c:pt idx="116">
                  <c:v>43278</c:v>
                </c:pt>
                <c:pt idx="117">
                  <c:v>43277</c:v>
                </c:pt>
                <c:pt idx="118">
                  <c:v>43276</c:v>
                </c:pt>
                <c:pt idx="119">
                  <c:v>43275</c:v>
                </c:pt>
                <c:pt idx="120">
                  <c:v>43274</c:v>
                </c:pt>
                <c:pt idx="121">
                  <c:v>43273</c:v>
                </c:pt>
                <c:pt idx="122">
                  <c:v>43272</c:v>
                </c:pt>
                <c:pt idx="123">
                  <c:v>43271</c:v>
                </c:pt>
                <c:pt idx="124">
                  <c:v>43270</c:v>
                </c:pt>
                <c:pt idx="125">
                  <c:v>43269</c:v>
                </c:pt>
                <c:pt idx="126">
                  <c:v>43268</c:v>
                </c:pt>
                <c:pt idx="127">
                  <c:v>43267</c:v>
                </c:pt>
                <c:pt idx="128">
                  <c:v>43266</c:v>
                </c:pt>
                <c:pt idx="129">
                  <c:v>43265</c:v>
                </c:pt>
                <c:pt idx="130">
                  <c:v>43264</c:v>
                </c:pt>
                <c:pt idx="131">
                  <c:v>43263</c:v>
                </c:pt>
                <c:pt idx="132">
                  <c:v>43262</c:v>
                </c:pt>
                <c:pt idx="133">
                  <c:v>43261</c:v>
                </c:pt>
                <c:pt idx="134">
                  <c:v>43260</c:v>
                </c:pt>
                <c:pt idx="135">
                  <c:v>43259</c:v>
                </c:pt>
                <c:pt idx="136">
                  <c:v>43258</c:v>
                </c:pt>
                <c:pt idx="137">
                  <c:v>43257</c:v>
                </c:pt>
                <c:pt idx="138">
                  <c:v>43256</c:v>
                </c:pt>
                <c:pt idx="139">
                  <c:v>43255</c:v>
                </c:pt>
                <c:pt idx="140">
                  <c:v>43254</c:v>
                </c:pt>
                <c:pt idx="141">
                  <c:v>43253</c:v>
                </c:pt>
                <c:pt idx="142">
                  <c:v>43252</c:v>
                </c:pt>
                <c:pt idx="143">
                  <c:v>43251</c:v>
                </c:pt>
                <c:pt idx="144">
                  <c:v>43250</c:v>
                </c:pt>
                <c:pt idx="145">
                  <c:v>43249</c:v>
                </c:pt>
                <c:pt idx="146">
                  <c:v>43248</c:v>
                </c:pt>
                <c:pt idx="147">
                  <c:v>43247</c:v>
                </c:pt>
                <c:pt idx="148">
                  <c:v>43246</c:v>
                </c:pt>
                <c:pt idx="149">
                  <c:v>43245</c:v>
                </c:pt>
                <c:pt idx="150">
                  <c:v>43244</c:v>
                </c:pt>
                <c:pt idx="151">
                  <c:v>43243</c:v>
                </c:pt>
                <c:pt idx="152">
                  <c:v>43242</c:v>
                </c:pt>
                <c:pt idx="153">
                  <c:v>43241</c:v>
                </c:pt>
                <c:pt idx="154">
                  <c:v>43240</c:v>
                </c:pt>
                <c:pt idx="155">
                  <c:v>43239</c:v>
                </c:pt>
                <c:pt idx="156">
                  <c:v>43238</c:v>
                </c:pt>
                <c:pt idx="157">
                  <c:v>43237</c:v>
                </c:pt>
                <c:pt idx="158">
                  <c:v>43236</c:v>
                </c:pt>
                <c:pt idx="159">
                  <c:v>43235</c:v>
                </c:pt>
                <c:pt idx="160">
                  <c:v>43234</c:v>
                </c:pt>
                <c:pt idx="161">
                  <c:v>43233</c:v>
                </c:pt>
                <c:pt idx="162">
                  <c:v>43232</c:v>
                </c:pt>
                <c:pt idx="163">
                  <c:v>43231</c:v>
                </c:pt>
                <c:pt idx="164">
                  <c:v>43230</c:v>
                </c:pt>
                <c:pt idx="165">
                  <c:v>43229</c:v>
                </c:pt>
                <c:pt idx="166">
                  <c:v>43228</c:v>
                </c:pt>
                <c:pt idx="167">
                  <c:v>43227</c:v>
                </c:pt>
                <c:pt idx="168">
                  <c:v>43226</c:v>
                </c:pt>
                <c:pt idx="169">
                  <c:v>43225</c:v>
                </c:pt>
                <c:pt idx="170">
                  <c:v>43224</c:v>
                </c:pt>
                <c:pt idx="171">
                  <c:v>43223</c:v>
                </c:pt>
                <c:pt idx="172">
                  <c:v>43222</c:v>
                </c:pt>
                <c:pt idx="173">
                  <c:v>43221</c:v>
                </c:pt>
                <c:pt idx="174">
                  <c:v>43220</c:v>
                </c:pt>
                <c:pt idx="175">
                  <c:v>43219</c:v>
                </c:pt>
                <c:pt idx="176">
                  <c:v>43218</c:v>
                </c:pt>
                <c:pt idx="177">
                  <c:v>43217</c:v>
                </c:pt>
                <c:pt idx="178">
                  <c:v>43216</c:v>
                </c:pt>
                <c:pt idx="179">
                  <c:v>43215</c:v>
                </c:pt>
                <c:pt idx="180">
                  <c:v>43214</c:v>
                </c:pt>
                <c:pt idx="181">
                  <c:v>43213</c:v>
                </c:pt>
                <c:pt idx="182">
                  <c:v>43212</c:v>
                </c:pt>
                <c:pt idx="183">
                  <c:v>43211</c:v>
                </c:pt>
                <c:pt idx="184">
                  <c:v>43210</c:v>
                </c:pt>
                <c:pt idx="185">
                  <c:v>43209</c:v>
                </c:pt>
                <c:pt idx="186">
                  <c:v>43208</c:v>
                </c:pt>
                <c:pt idx="187">
                  <c:v>43207</c:v>
                </c:pt>
                <c:pt idx="188">
                  <c:v>43206</c:v>
                </c:pt>
                <c:pt idx="189">
                  <c:v>43205</c:v>
                </c:pt>
                <c:pt idx="190">
                  <c:v>43204</c:v>
                </c:pt>
                <c:pt idx="191">
                  <c:v>43203</c:v>
                </c:pt>
                <c:pt idx="192">
                  <c:v>43202</c:v>
                </c:pt>
                <c:pt idx="193">
                  <c:v>43201</c:v>
                </c:pt>
                <c:pt idx="194">
                  <c:v>43200</c:v>
                </c:pt>
                <c:pt idx="195">
                  <c:v>43199</c:v>
                </c:pt>
                <c:pt idx="196">
                  <c:v>43198</c:v>
                </c:pt>
                <c:pt idx="197">
                  <c:v>43197</c:v>
                </c:pt>
                <c:pt idx="198">
                  <c:v>43196</c:v>
                </c:pt>
                <c:pt idx="199">
                  <c:v>43195</c:v>
                </c:pt>
                <c:pt idx="200">
                  <c:v>43194</c:v>
                </c:pt>
                <c:pt idx="201">
                  <c:v>43193</c:v>
                </c:pt>
                <c:pt idx="202">
                  <c:v>43192</c:v>
                </c:pt>
                <c:pt idx="203">
                  <c:v>43191</c:v>
                </c:pt>
                <c:pt idx="204">
                  <c:v>43190</c:v>
                </c:pt>
                <c:pt idx="205">
                  <c:v>43189</c:v>
                </c:pt>
                <c:pt idx="206">
                  <c:v>43188</c:v>
                </c:pt>
                <c:pt idx="207">
                  <c:v>43187</c:v>
                </c:pt>
                <c:pt idx="208">
                  <c:v>43186</c:v>
                </c:pt>
                <c:pt idx="209">
                  <c:v>43185</c:v>
                </c:pt>
                <c:pt idx="210">
                  <c:v>43184</c:v>
                </c:pt>
                <c:pt idx="211">
                  <c:v>43183</c:v>
                </c:pt>
                <c:pt idx="212">
                  <c:v>43182</c:v>
                </c:pt>
                <c:pt idx="213">
                  <c:v>43181</c:v>
                </c:pt>
                <c:pt idx="214">
                  <c:v>43180</c:v>
                </c:pt>
                <c:pt idx="215">
                  <c:v>43179</c:v>
                </c:pt>
                <c:pt idx="216">
                  <c:v>43178</c:v>
                </c:pt>
                <c:pt idx="217">
                  <c:v>43177</c:v>
                </c:pt>
                <c:pt idx="218">
                  <c:v>43176</c:v>
                </c:pt>
                <c:pt idx="219">
                  <c:v>43175</c:v>
                </c:pt>
                <c:pt idx="220">
                  <c:v>43174</c:v>
                </c:pt>
                <c:pt idx="221">
                  <c:v>43173</c:v>
                </c:pt>
                <c:pt idx="222">
                  <c:v>43172</c:v>
                </c:pt>
                <c:pt idx="223">
                  <c:v>43171</c:v>
                </c:pt>
                <c:pt idx="224">
                  <c:v>43170</c:v>
                </c:pt>
                <c:pt idx="225">
                  <c:v>43169</c:v>
                </c:pt>
                <c:pt idx="226">
                  <c:v>43168</c:v>
                </c:pt>
                <c:pt idx="227">
                  <c:v>43167</c:v>
                </c:pt>
                <c:pt idx="228">
                  <c:v>43166</c:v>
                </c:pt>
                <c:pt idx="229">
                  <c:v>43165</c:v>
                </c:pt>
                <c:pt idx="230">
                  <c:v>43164</c:v>
                </c:pt>
                <c:pt idx="231">
                  <c:v>43163</c:v>
                </c:pt>
                <c:pt idx="232">
                  <c:v>43162</c:v>
                </c:pt>
                <c:pt idx="233">
                  <c:v>43161</c:v>
                </c:pt>
                <c:pt idx="234">
                  <c:v>43160</c:v>
                </c:pt>
                <c:pt idx="235">
                  <c:v>43159</c:v>
                </c:pt>
                <c:pt idx="236">
                  <c:v>43158</c:v>
                </c:pt>
                <c:pt idx="237">
                  <c:v>43157</c:v>
                </c:pt>
                <c:pt idx="238">
                  <c:v>43156</c:v>
                </c:pt>
                <c:pt idx="239">
                  <c:v>43155</c:v>
                </c:pt>
                <c:pt idx="240">
                  <c:v>43154</c:v>
                </c:pt>
                <c:pt idx="241">
                  <c:v>43153</c:v>
                </c:pt>
                <c:pt idx="242">
                  <c:v>43152</c:v>
                </c:pt>
                <c:pt idx="243">
                  <c:v>43151</c:v>
                </c:pt>
                <c:pt idx="244">
                  <c:v>43150</c:v>
                </c:pt>
                <c:pt idx="245">
                  <c:v>43149</c:v>
                </c:pt>
                <c:pt idx="246">
                  <c:v>43148</c:v>
                </c:pt>
                <c:pt idx="247">
                  <c:v>43147</c:v>
                </c:pt>
                <c:pt idx="248">
                  <c:v>43146</c:v>
                </c:pt>
                <c:pt idx="249">
                  <c:v>43145</c:v>
                </c:pt>
                <c:pt idx="250">
                  <c:v>43144</c:v>
                </c:pt>
                <c:pt idx="251">
                  <c:v>43143</c:v>
                </c:pt>
                <c:pt idx="252">
                  <c:v>43142</c:v>
                </c:pt>
                <c:pt idx="253">
                  <c:v>43141</c:v>
                </c:pt>
                <c:pt idx="254">
                  <c:v>43140</c:v>
                </c:pt>
                <c:pt idx="255">
                  <c:v>43139</c:v>
                </c:pt>
                <c:pt idx="256">
                  <c:v>43138</c:v>
                </c:pt>
                <c:pt idx="257">
                  <c:v>43137</c:v>
                </c:pt>
                <c:pt idx="258">
                  <c:v>43136</c:v>
                </c:pt>
                <c:pt idx="259">
                  <c:v>43135</c:v>
                </c:pt>
                <c:pt idx="260">
                  <c:v>43134</c:v>
                </c:pt>
                <c:pt idx="261">
                  <c:v>43133</c:v>
                </c:pt>
                <c:pt idx="262">
                  <c:v>43132</c:v>
                </c:pt>
                <c:pt idx="263">
                  <c:v>43131</c:v>
                </c:pt>
                <c:pt idx="264">
                  <c:v>43130</c:v>
                </c:pt>
                <c:pt idx="265">
                  <c:v>43129</c:v>
                </c:pt>
                <c:pt idx="266">
                  <c:v>43128</c:v>
                </c:pt>
                <c:pt idx="267">
                  <c:v>43127</c:v>
                </c:pt>
                <c:pt idx="268">
                  <c:v>43126</c:v>
                </c:pt>
                <c:pt idx="269">
                  <c:v>43125</c:v>
                </c:pt>
                <c:pt idx="270">
                  <c:v>43124</c:v>
                </c:pt>
                <c:pt idx="271">
                  <c:v>43123</c:v>
                </c:pt>
                <c:pt idx="272">
                  <c:v>43122</c:v>
                </c:pt>
                <c:pt idx="273">
                  <c:v>43121</c:v>
                </c:pt>
                <c:pt idx="274">
                  <c:v>43120</c:v>
                </c:pt>
                <c:pt idx="275">
                  <c:v>43119</c:v>
                </c:pt>
                <c:pt idx="276">
                  <c:v>43118</c:v>
                </c:pt>
                <c:pt idx="277">
                  <c:v>43117</c:v>
                </c:pt>
                <c:pt idx="278">
                  <c:v>43116</c:v>
                </c:pt>
                <c:pt idx="279">
                  <c:v>43115</c:v>
                </c:pt>
                <c:pt idx="280">
                  <c:v>43114</c:v>
                </c:pt>
                <c:pt idx="281">
                  <c:v>43113</c:v>
                </c:pt>
                <c:pt idx="282">
                  <c:v>43112</c:v>
                </c:pt>
                <c:pt idx="283">
                  <c:v>43111</c:v>
                </c:pt>
                <c:pt idx="284">
                  <c:v>43110</c:v>
                </c:pt>
                <c:pt idx="285">
                  <c:v>43109</c:v>
                </c:pt>
                <c:pt idx="286">
                  <c:v>43108</c:v>
                </c:pt>
                <c:pt idx="287">
                  <c:v>43107</c:v>
                </c:pt>
                <c:pt idx="288">
                  <c:v>43106</c:v>
                </c:pt>
                <c:pt idx="289">
                  <c:v>43105</c:v>
                </c:pt>
                <c:pt idx="290">
                  <c:v>43104</c:v>
                </c:pt>
                <c:pt idx="291">
                  <c:v>43103</c:v>
                </c:pt>
                <c:pt idx="292">
                  <c:v>43102</c:v>
                </c:pt>
                <c:pt idx="293">
                  <c:v>43101</c:v>
                </c:pt>
                <c:pt idx="294">
                  <c:v>43100</c:v>
                </c:pt>
                <c:pt idx="295">
                  <c:v>43099</c:v>
                </c:pt>
                <c:pt idx="296">
                  <c:v>43098</c:v>
                </c:pt>
                <c:pt idx="297">
                  <c:v>43097</c:v>
                </c:pt>
                <c:pt idx="298">
                  <c:v>43096</c:v>
                </c:pt>
                <c:pt idx="299">
                  <c:v>43095</c:v>
                </c:pt>
                <c:pt idx="300">
                  <c:v>43094</c:v>
                </c:pt>
                <c:pt idx="301">
                  <c:v>43093</c:v>
                </c:pt>
                <c:pt idx="302">
                  <c:v>43092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43086</c:v>
                </c:pt>
                <c:pt idx="309">
                  <c:v>43085</c:v>
                </c:pt>
                <c:pt idx="310">
                  <c:v>43084</c:v>
                </c:pt>
                <c:pt idx="311">
                  <c:v>43083</c:v>
                </c:pt>
                <c:pt idx="312">
                  <c:v>43082</c:v>
                </c:pt>
                <c:pt idx="313">
                  <c:v>43081</c:v>
                </c:pt>
                <c:pt idx="314">
                  <c:v>43080</c:v>
                </c:pt>
                <c:pt idx="315">
                  <c:v>43079</c:v>
                </c:pt>
                <c:pt idx="316">
                  <c:v>43078</c:v>
                </c:pt>
                <c:pt idx="317">
                  <c:v>43077</c:v>
                </c:pt>
                <c:pt idx="318">
                  <c:v>43076</c:v>
                </c:pt>
                <c:pt idx="319">
                  <c:v>43075</c:v>
                </c:pt>
                <c:pt idx="320">
                  <c:v>43074</c:v>
                </c:pt>
                <c:pt idx="321">
                  <c:v>43073</c:v>
                </c:pt>
                <c:pt idx="322">
                  <c:v>43072</c:v>
                </c:pt>
                <c:pt idx="323">
                  <c:v>43071</c:v>
                </c:pt>
                <c:pt idx="324">
                  <c:v>43070</c:v>
                </c:pt>
                <c:pt idx="325">
                  <c:v>43069</c:v>
                </c:pt>
                <c:pt idx="326">
                  <c:v>43068</c:v>
                </c:pt>
                <c:pt idx="327">
                  <c:v>43067</c:v>
                </c:pt>
                <c:pt idx="328">
                  <c:v>43066</c:v>
                </c:pt>
                <c:pt idx="329">
                  <c:v>43065</c:v>
                </c:pt>
                <c:pt idx="330">
                  <c:v>43064</c:v>
                </c:pt>
                <c:pt idx="331">
                  <c:v>43063</c:v>
                </c:pt>
                <c:pt idx="332">
                  <c:v>43062</c:v>
                </c:pt>
                <c:pt idx="333">
                  <c:v>43061</c:v>
                </c:pt>
                <c:pt idx="334">
                  <c:v>43060</c:v>
                </c:pt>
                <c:pt idx="335">
                  <c:v>43059</c:v>
                </c:pt>
                <c:pt idx="336">
                  <c:v>43058</c:v>
                </c:pt>
                <c:pt idx="337">
                  <c:v>43057</c:v>
                </c:pt>
                <c:pt idx="338">
                  <c:v>43056</c:v>
                </c:pt>
                <c:pt idx="339">
                  <c:v>43055</c:v>
                </c:pt>
                <c:pt idx="340">
                  <c:v>43054</c:v>
                </c:pt>
                <c:pt idx="341">
                  <c:v>43053</c:v>
                </c:pt>
                <c:pt idx="342">
                  <c:v>43052</c:v>
                </c:pt>
                <c:pt idx="343">
                  <c:v>43049</c:v>
                </c:pt>
                <c:pt idx="344">
                  <c:v>43048</c:v>
                </c:pt>
                <c:pt idx="345">
                  <c:v>43047</c:v>
                </c:pt>
                <c:pt idx="346">
                  <c:v>43046</c:v>
                </c:pt>
                <c:pt idx="347">
                  <c:v>43045</c:v>
                </c:pt>
                <c:pt idx="348">
                  <c:v>43044</c:v>
                </c:pt>
                <c:pt idx="349">
                  <c:v>43043</c:v>
                </c:pt>
                <c:pt idx="350">
                  <c:v>43042</c:v>
                </c:pt>
                <c:pt idx="351">
                  <c:v>43041</c:v>
                </c:pt>
                <c:pt idx="352">
                  <c:v>43040</c:v>
                </c:pt>
                <c:pt idx="353">
                  <c:v>43039</c:v>
                </c:pt>
                <c:pt idx="354">
                  <c:v>43038</c:v>
                </c:pt>
                <c:pt idx="355">
                  <c:v>43037</c:v>
                </c:pt>
                <c:pt idx="356">
                  <c:v>43036</c:v>
                </c:pt>
                <c:pt idx="357">
                  <c:v>43035</c:v>
                </c:pt>
                <c:pt idx="358">
                  <c:v>43034</c:v>
                </c:pt>
                <c:pt idx="359">
                  <c:v>43033</c:v>
                </c:pt>
                <c:pt idx="360">
                  <c:v>43032</c:v>
                </c:pt>
                <c:pt idx="361">
                  <c:v>43031</c:v>
                </c:pt>
                <c:pt idx="362">
                  <c:v>43030</c:v>
                </c:pt>
                <c:pt idx="363">
                  <c:v>43029</c:v>
                </c:pt>
                <c:pt idx="364">
                  <c:v>43028</c:v>
                </c:pt>
                <c:pt idx="365">
                  <c:v>43027</c:v>
                </c:pt>
                <c:pt idx="366">
                  <c:v>43026</c:v>
                </c:pt>
                <c:pt idx="367">
                  <c:v>43025</c:v>
                </c:pt>
                <c:pt idx="368">
                  <c:v>43024</c:v>
                </c:pt>
                <c:pt idx="369">
                  <c:v>43023</c:v>
                </c:pt>
                <c:pt idx="370">
                  <c:v>43022</c:v>
                </c:pt>
                <c:pt idx="371">
                  <c:v>43021</c:v>
                </c:pt>
                <c:pt idx="372">
                  <c:v>43020</c:v>
                </c:pt>
                <c:pt idx="373">
                  <c:v>43019</c:v>
                </c:pt>
                <c:pt idx="374">
                  <c:v>43018</c:v>
                </c:pt>
                <c:pt idx="375">
                  <c:v>43017</c:v>
                </c:pt>
                <c:pt idx="376">
                  <c:v>43016</c:v>
                </c:pt>
                <c:pt idx="377">
                  <c:v>43015</c:v>
                </c:pt>
                <c:pt idx="378">
                  <c:v>43014</c:v>
                </c:pt>
                <c:pt idx="379">
                  <c:v>43013</c:v>
                </c:pt>
                <c:pt idx="380">
                  <c:v>43012</c:v>
                </c:pt>
                <c:pt idx="381">
                  <c:v>43011</c:v>
                </c:pt>
                <c:pt idx="382">
                  <c:v>43010</c:v>
                </c:pt>
                <c:pt idx="383">
                  <c:v>43009</c:v>
                </c:pt>
                <c:pt idx="384">
                  <c:v>43008</c:v>
                </c:pt>
                <c:pt idx="385">
                  <c:v>43007</c:v>
                </c:pt>
                <c:pt idx="386">
                  <c:v>43006</c:v>
                </c:pt>
                <c:pt idx="387">
                  <c:v>43005</c:v>
                </c:pt>
                <c:pt idx="388">
                  <c:v>43004</c:v>
                </c:pt>
                <c:pt idx="389">
                  <c:v>43003</c:v>
                </c:pt>
                <c:pt idx="390">
                  <c:v>43002</c:v>
                </c:pt>
                <c:pt idx="391">
                  <c:v>43001</c:v>
                </c:pt>
                <c:pt idx="392">
                  <c:v>43000</c:v>
                </c:pt>
                <c:pt idx="393">
                  <c:v>42999</c:v>
                </c:pt>
                <c:pt idx="394">
                  <c:v>42998</c:v>
                </c:pt>
                <c:pt idx="395">
                  <c:v>42997</c:v>
                </c:pt>
                <c:pt idx="396">
                  <c:v>42996</c:v>
                </c:pt>
                <c:pt idx="397">
                  <c:v>42995</c:v>
                </c:pt>
                <c:pt idx="398">
                  <c:v>42994</c:v>
                </c:pt>
                <c:pt idx="399">
                  <c:v>42993</c:v>
                </c:pt>
                <c:pt idx="400">
                  <c:v>42992</c:v>
                </c:pt>
                <c:pt idx="401">
                  <c:v>42991</c:v>
                </c:pt>
                <c:pt idx="402">
                  <c:v>42990</c:v>
                </c:pt>
                <c:pt idx="403">
                  <c:v>42989</c:v>
                </c:pt>
                <c:pt idx="404">
                  <c:v>42988</c:v>
                </c:pt>
                <c:pt idx="405">
                  <c:v>42987</c:v>
                </c:pt>
                <c:pt idx="406">
                  <c:v>42986</c:v>
                </c:pt>
                <c:pt idx="407">
                  <c:v>42985</c:v>
                </c:pt>
                <c:pt idx="408">
                  <c:v>42984</c:v>
                </c:pt>
                <c:pt idx="409">
                  <c:v>42983</c:v>
                </c:pt>
                <c:pt idx="410">
                  <c:v>42982</c:v>
                </c:pt>
                <c:pt idx="411">
                  <c:v>42981</c:v>
                </c:pt>
                <c:pt idx="412">
                  <c:v>42980</c:v>
                </c:pt>
                <c:pt idx="413">
                  <c:v>42979</c:v>
                </c:pt>
                <c:pt idx="414">
                  <c:v>42978</c:v>
                </c:pt>
                <c:pt idx="415">
                  <c:v>42977</c:v>
                </c:pt>
                <c:pt idx="416">
                  <c:v>42976</c:v>
                </c:pt>
                <c:pt idx="417">
                  <c:v>42975</c:v>
                </c:pt>
                <c:pt idx="418">
                  <c:v>42974</c:v>
                </c:pt>
                <c:pt idx="419">
                  <c:v>42973</c:v>
                </c:pt>
                <c:pt idx="420">
                  <c:v>42972</c:v>
                </c:pt>
                <c:pt idx="421">
                  <c:v>42971</c:v>
                </c:pt>
                <c:pt idx="422">
                  <c:v>42970</c:v>
                </c:pt>
                <c:pt idx="423">
                  <c:v>42969</c:v>
                </c:pt>
                <c:pt idx="424">
                  <c:v>42968</c:v>
                </c:pt>
                <c:pt idx="425">
                  <c:v>42967</c:v>
                </c:pt>
                <c:pt idx="426">
                  <c:v>42966</c:v>
                </c:pt>
                <c:pt idx="427">
                  <c:v>42965</c:v>
                </c:pt>
                <c:pt idx="428">
                  <c:v>42964</c:v>
                </c:pt>
                <c:pt idx="429">
                  <c:v>42963</c:v>
                </c:pt>
                <c:pt idx="430">
                  <c:v>42962</c:v>
                </c:pt>
                <c:pt idx="431">
                  <c:v>42961</c:v>
                </c:pt>
                <c:pt idx="432">
                  <c:v>42960</c:v>
                </c:pt>
                <c:pt idx="433">
                  <c:v>42959</c:v>
                </c:pt>
                <c:pt idx="434">
                  <c:v>42958</c:v>
                </c:pt>
                <c:pt idx="435">
                  <c:v>42957</c:v>
                </c:pt>
                <c:pt idx="436">
                  <c:v>42956</c:v>
                </c:pt>
                <c:pt idx="437">
                  <c:v>42955</c:v>
                </c:pt>
                <c:pt idx="438">
                  <c:v>42954</c:v>
                </c:pt>
                <c:pt idx="439">
                  <c:v>42953</c:v>
                </c:pt>
                <c:pt idx="440">
                  <c:v>42952</c:v>
                </c:pt>
                <c:pt idx="441">
                  <c:v>42951</c:v>
                </c:pt>
                <c:pt idx="442">
                  <c:v>42950</c:v>
                </c:pt>
                <c:pt idx="443">
                  <c:v>42949</c:v>
                </c:pt>
                <c:pt idx="444">
                  <c:v>42948</c:v>
                </c:pt>
                <c:pt idx="445">
                  <c:v>42947</c:v>
                </c:pt>
                <c:pt idx="446">
                  <c:v>42946</c:v>
                </c:pt>
                <c:pt idx="447">
                  <c:v>42945</c:v>
                </c:pt>
                <c:pt idx="448">
                  <c:v>42944</c:v>
                </c:pt>
                <c:pt idx="449">
                  <c:v>42943</c:v>
                </c:pt>
                <c:pt idx="450">
                  <c:v>42942</c:v>
                </c:pt>
                <c:pt idx="451">
                  <c:v>42941</c:v>
                </c:pt>
                <c:pt idx="452">
                  <c:v>42940</c:v>
                </c:pt>
                <c:pt idx="453">
                  <c:v>42939</c:v>
                </c:pt>
                <c:pt idx="454">
                  <c:v>42938</c:v>
                </c:pt>
                <c:pt idx="455">
                  <c:v>42937</c:v>
                </c:pt>
                <c:pt idx="456">
                  <c:v>42936</c:v>
                </c:pt>
                <c:pt idx="457">
                  <c:v>42935</c:v>
                </c:pt>
                <c:pt idx="458">
                  <c:v>42934</c:v>
                </c:pt>
                <c:pt idx="459">
                  <c:v>42933</c:v>
                </c:pt>
                <c:pt idx="460">
                  <c:v>42932</c:v>
                </c:pt>
                <c:pt idx="461">
                  <c:v>42931</c:v>
                </c:pt>
                <c:pt idx="462">
                  <c:v>42930</c:v>
                </c:pt>
                <c:pt idx="463">
                  <c:v>42929</c:v>
                </c:pt>
                <c:pt idx="464">
                  <c:v>42928</c:v>
                </c:pt>
                <c:pt idx="465">
                  <c:v>42927</c:v>
                </c:pt>
                <c:pt idx="466">
                  <c:v>42926</c:v>
                </c:pt>
                <c:pt idx="467">
                  <c:v>42925</c:v>
                </c:pt>
                <c:pt idx="468">
                  <c:v>42924</c:v>
                </c:pt>
                <c:pt idx="469">
                  <c:v>42923</c:v>
                </c:pt>
                <c:pt idx="470">
                  <c:v>42922</c:v>
                </c:pt>
                <c:pt idx="471">
                  <c:v>42921</c:v>
                </c:pt>
                <c:pt idx="472">
                  <c:v>42920</c:v>
                </c:pt>
                <c:pt idx="473">
                  <c:v>42919</c:v>
                </c:pt>
                <c:pt idx="474">
                  <c:v>42918</c:v>
                </c:pt>
                <c:pt idx="475">
                  <c:v>42917</c:v>
                </c:pt>
                <c:pt idx="476">
                  <c:v>42916</c:v>
                </c:pt>
                <c:pt idx="477">
                  <c:v>42915</c:v>
                </c:pt>
                <c:pt idx="478">
                  <c:v>42914</c:v>
                </c:pt>
                <c:pt idx="479">
                  <c:v>42913</c:v>
                </c:pt>
                <c:pt idx="480">
                  <c:v>42912</c:v>
                </c:pt>
                <c:pt idx="481">
                  <c:v>42911</c:v>
                </c:pt>
                <c:pt idx="482">
                  <c:v>42910</c:v>
                </c:pt>
                <c:pt idx="483">
                  <c:v>42909</c:v>
                </c:pt>
                <c:pt idx="484">
                  <c:v>42908</c:v>
                </c:pt>
                <c:pt idx="485">
                  <c:v>42907</c:v>
                </c:pt>
                <c:pt idx="486">
                  <c:v>42906</c:v>
                </c:pt>
                <c:pt idx="487">
                  <c:v>42905</c:v>
                </c:pt>
                <c:pt idx="488">
                  <c:v>42904</c:v>
                </c:pt>
                <c:pt idx="489">
                  <c:v>42903</c:v>
                </c:pt>
                <c:pt idx="490">
                  <c:v>42902</c:v>
                </c:pt>
                <c:pt idx="491">
                  <c:v>42901</c:v>
                </c:pt>
                <c:pt idx="492">
                  <c:v>42900</c:v>
                </c:pt>
                <c:pt idx="493">
                  <c:v>42899</c:v>
                </c:pt>
                <c:pt idx="494">
                  <c:v>42898</c:v>
                </c:pt>
                <c:pt idx="495">
                  <c:v>42897</c:v>
                </c:pt>
                <c:pt idx="496">
                  <c:v>42896</c:v>
                </c:pt>
                <c:pt idx="497">
                  <c:v>42895</c:v>
                </c:pt>
                <c:pt idx="498">
                  <c:v>42894</c:v>
                </c:pt>
                <c:pt idx="499">
                  <c:v>42893</c:v>
                </c:pt>
                <c:pt idx="500">
                  <c:v>42892</c:v>
                </c:pt>
                <c:pt idx="501">
                  <c:v>42891</c:v>
                </c:pt>
                <c:pt idx="502">
                  <c:v>42890</c:v>
                </c:pt>
                <c:pt idx="503">
                  <c:v>42889</c:v>
                </c:pt>
                <c:pt idx="504">
                  <c:v>42888</c:v>
                </c:pt>
                <c:pt idx="505">
                  <c:v>42887</c:v>
                </c:pt>
                <c:pt idx="506">
                  <c:v>42886</c:v>
                </c:pt>
                <c:pt idx="507">
                  <c:v>42885</c:v>
                </c:pt>
                <c:pt idx="508">
                  <c:v>42884</c:v>
                </c:pt>
                <c:pt idx="509">
                  <c:v>42883</c:v>
                </c:pt>
                <c:pt idx="510">
                  <c:v>42882</c:v>
                </c:pt>
                <c:pt idx="511">
                  <c:v>42881</c:v>
                </c:pt>
                <c:pt idx="512">
                  <c:v>42880</c:v>
                </c:pt>
                <c:pt idx="513">
                  <c:v>42879</c:v>
                </c:pt>
                <c:pt idx="514">
                  <c:v>42878</c:v>
                </c:pt>
                <c:pt idx="515">
                  <c:v>42877</c:v>
                </c:pt>
              </c:numCache>
            </c:numRef>
          </c:cat>
          <c:val>
            <c:numRef>
              <c:f>BRTAUD_prep!$F$1:$F$516</c:f>
              <c:numCache>
                <c:formatCode>General</c:formatCode>
                <c:ptCount val="516"/>
                <c:pt idx="0">
                  <c:v>70.698238993710689</c:v>
                </c:pt>
                <c:pt idx="1">
                  <c:v>70.66660377358491</c:v>
                </c:pt>
                <c:pt idx="2">
                  <c:v>70.66660377358491</c:v>
                </c:pt>
                <c:pt idx="3">
                  <c:v>70.284591194968556</c:v>
                </c:pt>
                <c:pt idx="4">
                  <c:v>71.082201257861627</c:v>
                </c:pt>
                <c:pt idx="5">
                  <c:v>71.874150943396231</c:v>
                </c:pt>
                <c:pt idx="6">
                  <c:v>71.203270440251572</c:v>
                </c:pt>
                <c:pt idx="7">
                  <c:v>71.276792452830193</c:v>
                </c:pt>
                <c:pt idx="8">
                  <c:v>71.212201257861636</c:v>
                </c:pt>
                <c:pt idx="9">
                  <c:v>71.212201257861636</c:v>
                </c:pt>
                <c:pt idx="10">
                  <c:v>70.932327044025158</c:v>
                </c:pt>
                <c:pt idx="11">
                  <c:v>73.381635220125787</c:v>
                </c:pt>
                <c:pt idx="12">
                  <c:v>75.106981132075475</c:v>
                </c:pt>
                <c:pt idx="13">
                  <c:v>74.505345911949689</c:v>
                </c:pt>
                <c:pt idx="14">
                  <c:v>74.905031446540875</c:v>
                </c:pt>
                <c:pt idx="15">
                  <c:v>74.916163522012582</c:v>
                </c:pt>
                <c:pt idx="16">
                  <c:v>74.882704402515728</c:v>
                </c:pt>
                <c:pt idx="17">
                  <c:v>75.400188679245289</c:v>
                </c:pt>
                <c:pt idx="18">
                  <c:v>76.070691823899367</c:v>
                </c:pt>
                <c:pt idx="19">
                  <c:v>74.081823899371074</c:v>
                </c:pt>
                <c:pt idx="20">
                  <c:v>73.97339622641509</c:v>
                </c:pt>
                <c:pt idx="21">
                  <c:v>72.13666666666667</c:v>
                </c:pt>
                <c:pt idx="22">
                  <c:v>72.18295597484277</c:v>
                </c:pt>
                <c:pt idx="23">
                  <c:v>72.18295597484277</c:v>
                </c:pt>
                <c:pt idx="24">
                  <c:v>71.014842767295605</c:v>
                </c:pt>
                <c:pt idx="25">
                  <c:v>70.263836477987411</c:v>
                </c:pt>
                <c:pt idx="26">
                  <c:v>70.775723270440253</c:v>
                </c:pt>
                <c:pt idx="27">
                  <c:v>70.636477987421372</c:v>
                </c:pt>
                <c:pt idx="28">
                  <c:v>68.024905660377357</c:v>
                </c:pt>
                <c:pt idx="29">
                  <c:v>67.823333333333338</c:v>
                </c:pt>
                <c:pt idx="30">
                  <c:v>67.805408805031448</c:v>
                </c:pt>
                <c:pt idx="31">
                  <c:v>67.80654088050315</c:v>
                </c:pt>
                <c:pt idx="32">
                  <c:v>68.77</c:v>
                </c:pt>
                <c:pt idx="33">
                  <c:v>68.594402515723274</c:v>
                </c:pt>
                <c:pt idx="34">
                  <c:v>68.44830188679245</c:v>
                </c:pt>
                <c:pt idx="35">
                  <c:v>68.694150943396224</c:v>
                </c:pt>
                <c:pt idx="36">
                  <c:v>68.684842767295592</c:v>
                </c:pt>
                <c:pt idx="37">
                  <c:v>68.684842767295592</c:v>
                </c:pt>
                <c:pt idx="38">
                  <c:v>68.506540880503138</c:v>
                </c:pt>
                <c:pt idx="39">
                  <c:v>69.940754716981132</c:v>
                </c:pt>
                <c:pt idx="40">
                  <c:v>70.18345911949686</c:v>
                </c:pt>
                <c:pt idx="41">
                  <c:v>68.387295597484282</c:v>
                </c:pt>
                <c:pt idx="42">
                  <c:v>68.123522012578619</c:v>
                </c:pt>
                <c:pt idx="43">
                  <c:v>68.14817610062893</c:v>
                </c:pt>
                <c:pt idx="44">
                  <c:v>68.149245283018871</c:v>
                </c:pt>
                <c:pt idx="45">
                  <c:v>66.893584905660376</c:v>
                </c:pt>
                <c:pt idx="46">
                  <c:v>67.422452830188675</c:v>
                </c:pt>
                <c:pt idx="47">
                  <c:v>68.15094339622641</c:v>
                </c:pt>
                <c:pt idx="48">
                  <c:v>68.025911949685522</c:v>
                </c:pt>
                <c:pt idx="49">
                  <c:v>67.967735849056609</c:v>
                </c:pt>
                <c:pt idx="50">
                  <c:v>67.942767295597477</c:v>
                </c:pt>
                <c:pt idx="51">
                  <c:v>67.942767295597477</c:v>
                </c:pt>
                <c:pt idx="52">
                  <c:v>67.331823899371074</c:v>
                </c:pt>
                <c:pt idx="53">
                  <c:v>66.832893081761014</c:v>
                </c:pt>
                <c:pt idx="54">
                  <c:v>65.062201257861631</c:v>
                </c:pt>
                <c:pt idx="55">
                  <c:v>65.304339622641507</c:v>
                </c:pt>
                <c:pt idx="56">
                  <c:v>64.870440251572333</c:v>
                </c:pt>
                <c:pt idx="57">
                  <c:v>64.918805031446539</c:v>
                </c:pt>
                <c:pt idx="58">
                  <c:v>64.918805031446539</c:v>
                </c:pt>
                <c:pt idx="59">
                  <c:v>64.885974842767297</c:v>
                </c:pt>
                <c:pt idx="60">
                  <c:v>64.076792452830176</c:v>
                </c:pt>
                <c:pt idx="61">
                  <c:v>62.263899371069186</c:v>
                </c:pt>
                <c:pt idx="62">
                  <c:v>61.838930817610063</c:v>
                </c:pt>
                <c:pt idx="63">
                  <c:v>61.77471698113208</c:v>
                </c:pt>
                <c:pt idx="64">
                  <c:v>61.720817610062895</c:v>
                </c:pt>
                <c:pt idx="65">
                  <c:v>61.720817610062895</c:v>
                </c:pt>
                <c:pt idx="66">
                  <c:v>61.816100628930819</c:v>
                </c:pt>
                <c:pt idx="67">
                  <c:v>61.478301886792458</c:v>
                </c:pt>
                <c:pt idx="68">
                  <c:v>62.685283018867928</c:v>
                </c:pt>
                <c:pt idx="69">
                  <c:v>62.957421383647798</c:v>
                </c:pt>
                <c:pt idx="70">
                  <c:v>62.927987421383641</c:v>
                </c:pt>
                <c:pt idx="71">
                  <c:v>62.83723270440251</c:v>
                </c:pt>
                <c:pt idx="72">
                  <c:v>62.83723270440251</c:v>
                </c:pt>
                <c:pt idx="73">
                  <c:v>61.421006289308181</c:v>
                </c:pt>
                <c:pt idx="74">
                  <c:v>61.155031446540889</c:v>
                </c:pt>
                <c:pt idx="75">
                  <c:v>63.169119496855352</c:v>
                </c:pt>
                <c:pt idx="76">
                  <c:v>62.730754716981139</c:v>
                </c:pt>
                <c:pt idx="77">
                  <c:v>62.382075471698116</c:v>
                </c:pt>
                <c:pt idx="78">
                  <c:v>62.340188679245287</c:v>
                </c:pt>
                <c:pt idx="79">
                  <c:v>62.340188679245287</c:v>
                </c:pt>
                <c:pt idx="80">
                  <c:v>62.683207547169815</c:v>
                </c:pt>
                <c:pt idx="81">
                  <c:v>61.607924528301886</c:v>
                </c:pt>
                <c:pt idx="82">
                  <c:v>62.706540880503148</c:v>
                </c:pt>
                <c:pt idx="83">
                  <c:v>64.07345911949686</c:v>
                </c:pt>
                <c:pt idx="84">
                  <c:v>63.612830188679247</c:v>
                </c:pt>
                <c:pt idx="85">
                  <c:v>63.641257861635218</c:v>
                </c:pt>
                <c:pt idx="86">
                  <c:v>63.641257861635218</c:v>
                </c:pt>
                <c:pt idx="87">
                  <c:v>63.370691823899371</c:v>
                </c:pt>
                <c:pt idx="88">
                  <c:v>62.495031446540878</c:v>
                </c:pt>
                <c:pt idx="89">
                  <c:v>62.401698113207537</c:v>
                </c:pt>
                <c:pt idx="90">
                  <c:v>62.161949685534594</c:v>
                </c:pt>
                <c:pt idx="91">
                  <c:v>61.791698113207552</c:v>
                </c:pt>
                <c:pt idx="92">
                  <c:v>61.917610062893083</c:v>
                </c:pt>
                <c:pt idx="93">
                  <c:v>61.92528301886793</c:v>
                </c:pt>
                <c:pt idx="94">
                  <c:v>62.019056603773578</c:v>
                </c:pt>
                <c:pt idx="95">
                  <c:v>62.073396226415092</c:v>
                </c:pt>
                <c:pt idx="96">
                  <c:v>61.031635220125793</c:v>
                </c:pt>
                <c:pt idx="97">
                  <c:v>61.027735849056604</c:v>
                </c:pt>
                <c:pt idx="98">
                  <c:v>63.458679245283022</c:v>
                </c:pt>
                <c:pt idx="99">
                  <c:v>63.43729559748428</c:v>
                </c:pt>
                <c:pt idx="100">
                  <c:v>63.421572327044032</c:v>
                </c:pt>
                <c:pt idx="101">
                  <c:v>63.243396226415101</c:v>
                </c:pt>
                <c:pt idx="102">
                  <c:v>63.303333333333327</c:v>
                </c:pt>
                <c:pt idx="103">
                  <c:v>66.911257861635221</c:v>
                </c:pt>
                <c:pt idx="104">
                  <c:v>65.883081761006295</c:v>
                </c:pt>
                <c:pt idx="105">
                  <c:v>65.281446540880509</c:v>
                </c:pt>
                <c:pt idx="106">
                  <c:v>65.26635220125786</c:v>
                </c:pt>
                <c:pt idx="107">
                  <c:v>65.2932075471698</c:v>
                </c:pt>
                <c:pt idx="108">
                  <c:v>66.04301886792453</c:v>
                </c:pt>
                <c:pt idx="109">
                  <c:v>66.586855345911943</c:v>
                </c:pt>
                <c:pt idx="110">
                  <c:v>66.275283018867924</c:v>
                </c:pt>
                <c:pt idx="111">
                  <c:v>66.356918238993714</c:v>
                </c:pt>
                <c:pt idx="112">
                  <c:v>67.357358490566043</c:v>
                </c:pt>
                <c:pt idx="113">
                  <c:v>67.327798742138356</c:v>
                </c:pt>
                <c:pt idx="114">
                  <c:v>67.345849056603768</c:v>
                </c:pt>
                <c:pt idx="115">
                  <c:v>66.303647798742134</c:v>
                </c:pt>
                <c:pt idx="116">
                  <c:v>66.126352201257859</c:v>
                </c:pt>
                <c:pt idx="117">
                  <c:v>65.159496855345921</c:v>
                </c:pt>
                <c:pt idx="118">
                  <c:v>63.503836477987427</c:v>
                </c:pt>
                <c:pt idx="119">
                  <c:v>64.117547169811317</c:v>
                </c:pt>
                <c:pt idx="120">
                  <c:v>64.076100628930817</c:v>
                </c:pt>
                <c:pt idx="121">
                  <c:v>64.076100628930817</c:v>
                </c:pt>
                <c:pt idx="122">
                  <c:v>62.266918238993711</c:v>
                </c:pt>
                <c:pt idx="123">
                  <c:v>63.326226415094332</c:v>
                </c:pt>
                <c:pt idx="124">
                  <c:v>63.883773584905661</c:v>
                </c:pt>
                <c:pt idx="125">
                  <c:v>63.833333333333336</c:v>
                </c:pt>
                <c:pt idx="126">
                  <c:v>61.780943396226412</c:v>
                </c:pt>
                <c:pt idx="127">
                  <c:v>61.723333333333336</c:v>
                </c:pt>
                <c:pt idx="128">
                  <c:v>61.723333333333336</c:v>
                </c:pt>
                <c:pt idx="129">
                  <c:v>63.907547169811316</c:v>
                </c:pt>
                <c:pt idx="130">
                  <c:v>63.486981132075471</c:v>
                </c:pt>
                <c:pt idx="131">
                  <c:v>62.685031446540883</c:v>
                </c:pt>
                <c:pt idx="132">
                  <c:v>63.141509433962263</c:v>
                </c:pt>
                <c:pt idx="133">
                  <c:v>63.273899371069191</c:v>
                </c:pt>
                <c:pt idx="134">
                  <c:v>63.190691823899371</c:v>
                </c:pt>
                <c:pt idx="135">
                  <c:v>63.182515723270441</c:v>
                </c:pt>
                <c:pt idx="136">
                  <c:v>63.767672955974852</c:v>
                </c:pt>
                <c:pt idx="137">
                  <c:v>0</c:v>
                </c:pt>
                <c:pt idx="138">
                  <c:v>61.969496855345909</c:v>
                </c:pt>
                <c:pt idx="139">
                  <c:v>61.978238993710697</c:v>
                </c:pt>
                <c:pt idx="140">
                  <c:v>63.725849056603771</c:v>
                </c:pt>
                <c:pt idx="141">
                  <c:v>63.649182389937117</c:v>
                </c:pt>
                <c:pt idx="142">
                  <c:v>63.657044025157226</c:v>
                </c:pt>
                <c:pt idx="143">
                  <c:v>64.611320754716985</c:v>
                </c:pt>
                <c:pt idx="144">
                  <c:v>64.485723270440261</c:v>
                </c:pt>
                <c:pt idx="145">
                  <c:v>63.257421383647802</c:v>
                </c:pt>
                <c:pt idx="146">
                  <c:v>62.772641509433967</c:v>
                </c:pt>
                <c:pt idx="147">
                  <c:v>63.36716981132075</c:v>
                </c:pt>
                <c:pt idx="148">
                  <c:v>63.455723270440245</c:v>
                </c:pt>
                <c:pt idx="149">
                  <c:v>63.405408805031442</c:v>
                </c:pt>
                <c:pt idx="150">
                  <c:v>65.354905660377355</c:v>
                </c:pt>
                <c:pt idx="151">
                  <c:v>66.267547169811309</c:v>
                </c:pt>
                <c:pt idx="152">
                  <c:v>65.963207547169816</c:v>
                </c:pt>
                <c:pt idx="153">
                  <c:v>65.92962264150944</c:v>
                </c:pt>
                <c:pt idx="154">
                  <c:v>65.801949685534595</c:v>
                </c:pt>
                <c:pt idx="155">
                  <c:v>65.852641509433965</c:v>
                </c:pt>
                <c:pt idx="156">
                  <c:v>65.862327044025164</c:v>
                </c:pt>
                <c:pt idx="157">
                  <c:v>66.551006289308177</c:v>
                </c:pt>
                <c:pt idx="158">
                  <c:v>66.302641509433954</c:v>
                </c:pt>
                <c:pt idx="159">
                  <c:v>65.691446540880506</c:v>
                </c:pt>
                <c:pt idx="160">
                  <c:v>65.547924528301877</c:v>
                </c:pt>
                <c:pt idx="161">
                  <c:v>64.174276729559736</c:v>
                </c:pt>
                <c:pt idx="162">
                  <c:v>64.207421383647798</c:v>
                </c:pt>
                <c:pt idx="163">
                  <c:v>64.190062893081773</c:v>
                </c:pt>
                <c:pt idx="164">
                  <c:v>64.672138364779869</c:v>
                </c:pt>
                <c:pt idx="165">
                  <c:v>65.191635220125789</c:v>
                </c:pt>
                <c:pt idx="166">
                  <c:v>64.134779874213834</c:v>
                </c:pt>
                <c:pt idx="167">
                  <c:v>63.229245283018862</c:v>
                </c:pt>
                <c:pt idx="168">
                  <c:v>62.569874213836471</c:v>
                </c:pt>
                <c:pt idx="169">
                  <c:v>62.538364779874215</c:v>
                </c:pt>
                <c:pt idx="170">
                  <c:v>62.547547169811317</c:v>
                </c:pt>
                <c:pt idx="171">
                  <c:v>61.564088050314467</c:v>
                </c:pt>
                <c:pt idx="172">
                  <c:v>61.354025157232698</c:v>
                </c:pt>
                <c:pt idx="173">
                  <c:v>61.554276729559753</c:v>
                </c:pt>
                <c:pt idx="174">
                  <c:v>62.429496855345917</c:v>
                </c:pt>
                <c:pt idx="175">
                  <c:v>61.123144654088051</c:v>
                </c:pt>
                <c:pt idx="176">
                  <c:v>61.076163522012571</c:v>
                </c:pt>
                <c:pt idx="177">
                  <c:v>61.076163522012571</c:v>
                </c:pt>
                <c:pt idx="178">
                  <c:v>61.488679245283009</c:v>
                </c:pt>
                <c:pt idx="179">
                  <c:v>61.532641509433965</c:v>
                </c:pt>
                <c:pt idx="180">
                  <c:v>61.119622641509437</c:v>
                </c:pt>
                <c:pt idx="181">
                  <c:v>62.017232704402517</c:v>
                </c:pt>
                <c:pt idx="182">
                  <c:v>60.392452830188674</c:v>
                </c:pt>
                <c:pt idx="183">
                  <c:v>60.340440251572325</c:v>
                </c:pt>
                <c:pt idx="184">
                  <c:v>60.332327044025156</c:v>
                </c:pt>
                <c:pt idx="185">
                  <c:v>59.927044025157244</c:v>
                </c:pt>
                <c:pt idx="186">
                  <c:v>59.588301886792458</c:v>
                </c:pt>
                <c:pt idx="187">
                  <c:v>58.014402515723276</c:v>
                </c:pt>
                <c:pt idx="188">
                  <c:v>57.788301886792453</c:v>
                </c:pt>
                <c:pt idx="189">
                  <c:v>58.689119496855355</c:v>
                </c:pt>
                <c:pt idx="190">
                  <c:v>58.778930817610068</c:v>
                </c:pt>
                <c:pt idx="191">
                  <c:v>58.778930817610068</c:v>
                </c:pt>
                <c:pt idx="192">
                  <c:v>58.474339622641509</c:v>
                </c:pt>
                <c:pt idx="193">
                  <c:v>58.276289308176104</c:v>
                </c:pt>
                <c:pt idx="194">
                  <c:v>57.512264150943402</c:v>
                </c:pt>
                <c:pt idx="195">
                  <c:v>56.015471698113203</c:v>
                </c:pt>
                <c:pt idx="196">
                  <c:v>54.914088050314469</c:v>
                </c:pt>
                <c:pt idx="197">
                  <c:v>54.893018867924525</c:v>
                </c:pt>
                <c:pt idx="198">
                  <c:v>54.915157232704402</c:v>
                </c:pt>
                <c:pt idx="199">
                  <c:v>56.111509433962262</c:v>
                </c:pt>
                <c:pt idx="200">
                  <c:v>55.535534591194967</c:v>
                </c:pt>
                <c:pt idx="201">
                  <c:v>55.777547169811328</c:v>
                </c:pt>
                <c:pt idx="202">
                  <c:v>55.459245283018873</c:v>
                </c:pt>
                <c:pt idx="203">
                  <c:v>56.815031446540878</c:v>
                </c:pt>
                <c:pt idx="204">
                  <c:v>56.832578616352194</c:v>
                </c:pt>
                <c:pt idx="205">
                  <c:v>56.878742138364785</c:v>
                </c:pt>
                <c:pt idx="206">
                  <c:v>56.876163522012575</c:v>
                </c:pt>
                <c:pt idx="207">
                  <c:v>56.696603773584904</c:v>
                </c:pt>
                <c:pt idx="208">
                  <c:v>56.421383647798741</c:v>
                </c:pt>
                <c:pt idx="209">
                  <c:v>56.833647798742135</c:v>
                </c:pt>
                <c:pt idx="210">
                  <c:v>57.363584905660375</c:v>
                </c:pt>
                <c:pt idx="211">
                  <c:v>57.434465408805032</c:v>
                </c:pt>
                <c:pt idx="212">
                  <c:v>57.434402515723271</c:v>
                </c:pt>
                <c:pt idx="213">
                  <c:v>56.506540880503138</c:v>
                </c:pt>
                <c:pt idx="214">
                  <c:v>56.377169811320762</c:v>
                </c:pt>
                <c:pt idx="215">
                  <c:v>55.302767295597484</c:v>
                </c:pt>
                <c:pt idx="216">
                  <c:v>53.970628930817611</c:v>
                </c:pt>
                <c:pt idx="217">
                  <c:v>53.800503144654094</c:v>
                </c:pt>
                <c:pt idx="218">
                  <c:v>53.898364779874214</c:v>
                </c:pt>
                <c:pt idx="219">
                  <c:v>53.898364779874214</c:v>
                </c:pt>
                <c:pt idx="220">
                  <c:v>52.540251572327044</c:v>
                </c:pt>
                <c:pt idx="221">
                  <c:v>51.794779874213845</c:v>
                </c:pt>
                <c:pt idx="222">
                  <c:v>51.823584905660383</c:v>
                </c:pt>
                <c:pt idx="223">
                  <c:v>51.873522012578611</c:v>
                </c:pt>
                <c:pt idx="224">
                  <c:v>52.504025157232704</c:v>
                </c:pt>
                <c:pt idx="225">
                  <c:v>52.554968553459119</c:v>
                </c:pt>
                <c:pt idx="226">
                  <c:v>52.554968553459119</c:v>
                </c:pt>
                <c:pt idx="227">
                  <c:v>51.56320754716981</c:v>
                </c:pt>
                <c:pt idx="228">
                  <c:v>51.867044025157227</c:v>
                </c:pt>
                <c:pt idx="229">
                  <c:v>53.04283018867924</c:v>
                </c:pt>
                <c:pt idx="230">
                  <c:v>53.09836477987421</c:v>
                </c:pt>
                <c:pt idx="231">
                  <c:v>52.32364779874213</c:v>
                </c:pt>
                <c:pt idx="232">
                  <c:v>52.309811320754719</c:v>
                </c:pt>
                <c:pt idx="233">
                  <c:v>52.273207547169811</c:v>
                </c:pt>
                <c:pt idx="234">
                  <c:v>52.014213836477985</c:v>
                </c:pt>
                <c:pt idx="235">
                  <c:v>52.379937106918241</c:v>
                </c:pt>
                <c:pt idx="236">
                  <c:v>53.561132075471697</c:v>
                </c:pt>
                <c:pt idx="237">
                  <c:v>53.947547169811322</c:v>
                </c:pt>
                <c:pt idx="238">
                  <c:v>54.022201257861639</c:v>
                </c:pt>
                <c:pt idx="239">
                  <c:v>54.015597484276725</c:v>
                </c:pt>
                <c:pt idx="240">
                  <c:v>54.001886792452822</c:v>
                </c:pt>
                <c:pt idx="241">
                  <c:v>53.138238993710686</c:v>
                </c:pt>
                <c:pt idx="242">
                  <c:v>52.513207547169813</c:v>
                </c:pt>
                <c:pt idx="243">
                  <c:v>51.926100628930818</c:v>
                </c:pt>
                <c:pt idx="244">
                  <c:v>52.137106918238992</c:v>
                </c:pt>
                <c:pt idx="245">
                  <c:v>51.565534591194968</c:v>
                </c:pt>
                <c:pt idx="246">
                  <c:v>51.606289308176102</c:v>
                </c:pt>
                <c:pt idx="247">
                  <c:v>51.552767295597491</c:v>
                </c:pt>
                <c:pt idx="248">
                  <c:v>51.039685534591193</c:v>
                </c:pt>
                <c:pt idx="249">
                  <c:v>51.109308176100633</c:v>
                </c:pt>
                <c:pt idx="250">
                  <c:v>50.062389937106921</c:v>
                </c:pt>
                <c:pt idx="251">
                  <c:v>50.175220125786161</c:v>
                </c:pt>
                <c:pt idx="252">
                  <c:v>50.353144654088048</c:v>
                </c:pt>
                <c:pt idx="253">
                  <c:v>50.390943396226412</c:v>
                </c:pt>
                <c:pt idx="254">
                  <c:v>50.40685534591195</c:v>
                </c:pt>
                <c:pt idx="255">
                  <c:v>51.8725786163522</c:v>
                </c:pt>
                <c:pt idx="256">
                  <c:v>52.65823899371069</c:v>
                </c:pt>
                <c:pt idx="257">
                  <c:v>53.597232704402508</c:v>
                </c:pt>
                <c:pt idx="258">
                  <c:v>53.479182389937101</c:v>
                </c:pt>
                <c:pt idx="259">
                  <c:v>54.320377358490568</c:v>
                </c:pt>
                <c:pt idx="260">
                  <c:v>54.132389937106915</c:v>
                </c:pt>
                <c:pt idx="261">
                  <c:v>54.118427672955974</c:v>
                </c:pt>
                <c:pt idx="262">
                  <c:v>54.549559748427683</c:v>
                </c:pt>
                <c:pt idx="263">
                  <c:v>53.745471698113199</c:v>
                </c:pt>
                <c:pt idx="264">
                  <c:v>52.867106918238996</c:v>
                </c:pt>
                <c:pt idx="265">
                  <c:v>53.743836477987415</c:v>
                </c:pt>
                <c:pt idx="266">
                  <c:v>54.632955974842766</c:v>
                </c:pt>
                <c:pt idx="267">
                  <c:v>54.664402515723268</c:v>
                </c:pt>
                <c:pt idx="268">
                  <c:v>54.664402515723268</c:v>
                </c:pt>
                <c:pt idx="269">
                  <c:v>54.952327044025161</c:v>
                </c:pt>
                <c:pt idx="270">
                  <c:v>55.283018867924525</c:v>
                </c:pt>
                <c:pt idx="271">
                  <c:v>54.933270440251583</c:v>
                </c:pt>
                <c:pt idx="272">
                  <c:v>54.460440251572336</c:v>
                </c:pt>
                <c:pt idx="273">
                  <c:v>54.051509433962266</c:v>
                </c:pt>
                <c:pt idx="274">
                  <c:v>54.087547169811323</c:v>
                </c:pt>
                <c:pt idx="275">
                  <c:v>54.087547169811323</c:v>
                </c:pt>
                <c:pt idx="276">
                  <c:v>54.296792452830189</c:v>
                </c:pt>
                <c:pt idx="277">
                  <c:v>54.780754716981129</c:v>
                </c:pt>
                <c:pt idx="278">
                  <c:v>54.718050314465408</c:v>
                </c:pt>
                <c:pt idx="279">
                  <c:v>55.471509433962268</c:v>
                </c:pt>
                <c:pt idx="280">
                  <c:v>55.532075471698114</c:v>
                </c:pt>
                <c:pt idx="281">
                  <c:v>55.491069182389936</c:v>
                </c:pt>
                <c:pt idx="282">
                  <c:v>55.485094339622634</c:v>
                </c:pt>
                <c:pt idx="283">
                  <c:v>55.11578616352201</c:v>
                </c:pt>
                <c:pt idx="284">
                  <c:v>55.418301886792456</c:v>
                </c:pt>
                <c:pt idx="285">
                  <c:v>55.697232704402516</c:v>
                </c:pt>
                <c:pt idx="286">
                  <c:v>54.452389937106922</c:v>
                </c:pt>
                <c:pt idx="287">
                  <c:v>54.18641509433963</c:v>
                </c:pt>
                <c:pt idx="288">
                  <c:v>54.192327044025156</c:v>
                </c:pt>
                <c:pt idx="289">
                  <c:v>54.192327044025156</c:v>
                </c:pt>
                <c:pt idx="290">
                  <c:v>54.360943396226411</c:v>
                </c:pt>
                <c:pt idx="291">
                  <c:v>54.636855345911954</c:v>
                </c:pt>
                <c:pt idx="292">
                  <c:v>53.381446540880503</c:v>
                </c:pt>
                <c:pt idx="293">
                  <c:v>53.74861635220126</c:v>
                </c:pt>
                <c:pt idx="294">
                  <c:v>53.721194968553462</c:v>
                </c:pt>
                <c:pt idx="295">
                  <c:v>53.673081761006294</c:v>
                </c:pt>
                <c:pt idx="296">
                  <c:v>53.708113207547171</c:v>
                </c:pt>
                <c:pt idx="297">
                  <c:v>53.399182389937117</c:v>
                </c:pt>
                <c:pt idx="298">
                  <c:v>53.319119496855343</c:v>
                </c:pt>
                <c:pt idx="299">
                  <c:v>53.911257861635228</c:v>
                </c:pt>
                <c:pt idx="300">
                  <c:v>52.553333333333327</c:v>
                </c:pt>
                <c:pt idx="301">
                  <c:v>52.62830188679245</c:v>
                </c:pt>
                <c:pt idx="302">
                  <c:v>52.618427672955974</c:v>
                </c:pt>
                <c:pt idx="303">
                  <c:v>52.587672955974845</c:v>
                </c:pt>
                <c:pt idx="304">
                  <c:v>52.841635220125781</c:v>
                </c:pt>
                <c:pt idx="305">
                  <c:v>52.901509433962268</c:v>
                </c:pt>
                <c:pt idx="306">
                  <c:v>52.436540880503145</c:v>
                </c:pt>
                <c:pt idx="307">
                  <c:v>52.060817610062891</c:v>
                </c:pt>
                <c:pt idx="308">
                  <c:v>52.005345911949689</c:v>
                </c:pt>
                <c:pt idx="309">
                  <c:v>52.012327044025163</c:v>
                </c:pt>
                <c:pt idx="310">
                  <c:v>52.012327044025163</c:v>
                </c:pt>
                <c:pt idx="311">
                  <c:v>52.014465408805037</c:v>
                </c:pt>
                <c:pt idx="312">
                  <c:v>51.664779874213842</c:v>
                </c:pt>
                <c:pt idx="313">
                  <c:v>53.130817610062891</c:v>
                </c:pt>
                <c:pt idx="314">
                  <c:v>54.05465408805032</c:v>
                </c:pt>
                <c:pt idx="315">
                  <c:v>53.057861635220121</c:v>
                </c:pt>
                <c:pt idx="316">
                  <c:v>53.047232704402518</c:v>
                </c:pt>
                <c:pt idx="317">
                  <c:v>53.061509433962271</c:v>
                </c:pt>
                <c:pt idx="318">
                  <c:v>51.989622641509435</c:v>
                </c:pt>
                <c:pt idx="319">
                  <c:v>50.925283018867923</c:v>
                </c:pt>
                <c:pt idx="320">
                  <c:v>51.833584905660381</c:v>
                </c:pt>
                <c:pt idx="321">
                  <c:v>51.654025157232702</c:v>
                </c:pt>
                <c:pt idx="322">
                  <c:v>52.733333333333334</c:v>
                </c:pt>
                <c:pt idx="323">
                  <c:v>52.60949685534591</c:v>
                </c:pt>
                <c:pt idx="324">
                  <c:v>52.60949685534591</c:v>
                </c:pt>
                <c:pt idx="325">
                  <c:v>52.158553459119503</c:v>
                </c:pt>
                <c:pt idx="326">
                  <c:v>52.109182389937111</c:v>
                </c:pt>
                <c:pt idx="327">
                  <c:v>52.111635220125784</c:v>
                </c:pt>
                <c:pt idx="328">
                  <c:v>52.677861635220133</c:v>
                </c:pt>
                <c:pt idx="329">
                  <c:v>52.677610062893081</c:v>
                </c:pt>
                <c:pt idx="330">
                  <c:v>52.645031446540891</c:v>
                </c:pt>
                <c:pt idx="331">
                  <c:v>52.6354716981132</c:v>
                </c:pt>
                <c:pt idx="332">
                  <c:v>52.305471698113209</c:v>
                </c:pt>
                <c:pt idx="333">
                  <c:v>52.300377358490564</c:v>
                </c:pt>
                <c:pt idx="334">
                  <c:v>51.99911949685535</c:v>
                </c:pt>
                <c:pt idx="335">
                  <c:v>51.791132075471694</c:v>
                </c:pt>
                <c:pt idx="336">
                  <c:v>52.226415094339622</c:v>
                </c:pt>
                <c:pt idx="337">
                  <c:v>52.150440251572327</c:v>
                </c:pt>
                <c:pt idx="338">
                  <c:v>52.150440251572327</c:v>
                </c:pt>
                <c:pt idx="339">
                  <c:v>50.869371069182392</c:v>
                </c:pt>
                <c:pt idx="340">
                  <c:v>51.285157232704407</c:v>
                </c:pt>
                <c:pt idx="341">
                  <c:v>50.613647798742143</c:v>
                </c:pt>
                <c:pt idx="342">
                  <c:v>52.137672955974843</c:v>
                </c:pt>
                <c:pt idx="343">
                  <c:v>52.377547169811315</c:v>
                </c:pt>
                <c:pt idx="344">
                  <c:v>52.234465408805036</c:v>
                </c:pt>
                <c:pt idx="345">
                  <c:v>52.009748427672953</c:v>
                </c:pt>
                <c:pt idx="346">
                  <c:v>52.224779874213837</c:v>
                </c:pt>
                <c:pt idx="347">
                  <c:v>52.416729559748426</c:v>
                </c:pt>
                <c:pt idx="348">
                  <c:v>51.054905660377365</c:v>
                </c:pt>
                <c:pt idx="349">
                  <c:v>51.046163522012577</c:v>
                </c:pt>
                <c:pt idx="350">
                  <c:v>51.046163522012577</c:v>
                </c:pt>
                <c:pt idx="351">
                  <c:v>49.677861635220118</c:v>
                </c:pt>
                <c:pt idx="352">
                  <c:v>49.549371069182392</c:v>
                </c:pt>
                <c:pt idx="353">
                  <c:v>50.144465408805026</c:v>
                </c:pt>
                <c:pt idx="354">
                  <c:v>49.453333333333326</c:v>
                </c:pt>
                <c:pt idx="355">
                  <c:v>49.543773584905665</c:v>
                </c:pt>
                <c:pt idx="356">
                  <c:v>49.394213836477988</c:v>
                </c:pt>
                <c:pt idx="357">
                  <c:v>49.394213836477988</c:v>
                </c:pt>
                <c:pt idx="358">
                  <c:v>48.867484276729556</c:v>
                </c:pt>
                <c:pt idx="359">
                  <c:v>47.704465408805035</c:v>
                </c:pt>
                <c:pt idx="360">
                  <c:v>47.281194968553457</c:v>
                </c:pt>
                <c:pt idx="361">
                  <c:v>46.173584905660377</c:v>
                </c:pt>
                <c:pt idx="362">
                  <c:v>46.606289308176102</c:v>
                </c:pt>
                <c:pt idx="363">
                  <c:v>46.588050314465406</c:v>
                </c:pt>
                <c:pt idx="364">
                  <c:v>46.588050314465406</c:v>
                </c:pt>
                <c:pt idx="365">
                  <c:v>45.706666666666663</c:v>
                </c:pt>
                <c:pt idx="366">
                  <c:v>46.645723270440257</c:v>
                </c:pt>
                <c:pt idx="367">
                  <c:v>46.603018867924526</c:v>
                </c:pt>
                <c:pt idx="368">
                  <c:v>46.384528301886796</c:v>
                </c:pt>
                <c:pt idx="369">
                  <c:v>45.654842767295598</c:v>
                </c:pt>
                <c:pt idx="370">
                  <c:v>45.59993710691824</c:v>
                </c:pt>
                <c:pt idx="371">
                  <c:v>45.59993710691824</c:v>
                </c:pt>
                <c:pt idx="372">
                  <c:v>45.340503144654086</c:v>
                </c:pt>
                <c:pt idx="373">
                  <c:v>45.698238993710696</c:v>
                </c:pt>
                <c:pt idx="374">
                  <c:v>45.705283018867924</c:v>
                </c:pt>
                <c:pt idx="375">
                  <c:v>45.172452830188682</c:v>
                </c:pt>
                <c:pt idx="376">
                  <c:v>44.912641509433968</c:v>
                </c:pt>
                <c:pt idx="377">
                  <c:v>44.952201257861638</c:v>
                </c:pt>
                <c:pt idx="378">
                  <c:v>44.952201257861638</c:v>
                </c:pt>
                <c:pt idx="379">
                  <c:v>46.004088050314472</c:v>
                </c:pt>
                <c:pt idx="380">
                  <c:v>44.619811320754714</c:v>
                </c:pt>
                <c:pt idx="381">
                  <c:v>44.724150943396225</c:v>
                </c:pt>
                <c:pt idx="382">
                  <c:v>45.026226415094342</c:v>
                </c:pt>
                <c:pt idx="383">
                  <c:v>45.478616352201257</c:v>
                </c:pt>
                <c:pt idx="384">
                  <c:v>45.537169811320751</c:v>
                </c:pt>
                <c:pt idx="385">
                  <c:v>45.438113207547168</c:v>
                </c:pt>
                <c:pt idx="386">
                  <c:v>45.872767295597484</c:v>
                </c:pt>
                <c:pt idx="387">
                  <c:v>45.740125786163517</c:v>
                </c:pt>
                <c:pt idx="388">
                  <c:v>46.422138364779876</c:v>
                </c:pt>
                <c:pt idx="389">
                  <c:v>0</c:v>
                </c:pt>
                <c:pt idx="390">
                  <c:v>44.911823899371072</c:v>
                </c:pt>
                <c:pt idx="391">
                  <c:v>44.874276729559753</c:v>
                </c:pt>
                <c:pt idx="392">
                  <c:v>45.057861635220128</c:v>
                </c:pt>
                <c:pt idx="393">
                  <c:v>44.263647798742142</c:v>
                </c:pt>
                <c:pt idx="394">
                  <c:v>44.13176100628931</c:v>
                </c:pt>
                <c:pt idx="395">
                  <c:v>43.744339622641512</c:v>
                </c:pt>
                <c:pt idx="396">
                  <c:v>43.59836477987421</c:v>
                </c:pt>
                <c:pt idx="397">
                  <c:v>43.638301886792455</c:v>
                </c:pt>
                <c:pt idx="398">
                  <c:v>43.638301886792455</c:v>
                </c:pt>
                <c:pt idx="399">
                  <c:v>43.645094339622645</c:v>
                </c:pt>
                <c:pt idx="400">
                  <c:v>43.527484276729552</c:v>
                </c:pt>
                <c:pt idx="401">
                  <c:v>43.235786163522015</c:v>
                </c:pt>
                <c:pt idx="402">
                  <c:v>42.512201257861634</c:v>
                </c:pt>
                <c:pt idx="403">
                  <c:v>42.091635220125788</c:v>
                </c:pt>
                <c:pt idx="404">
                  <c:v>41.963144654088055</c:v>
                </c:pt>
                <c:pt idx="405">
                  <c:v>41.963144654088055</c:v>
                </c:pt>
                <c:pt idx="406">
                  <c:v>42.016100628930815</c:v>
                </c:pt>
                <c:pt idx="407">
                  <c:v>42.800314465408796</c:v>
                </c:pt>
                <c:pt idx="408">
                  <c:v>42.505597484276734</c:v>
                </c:pt>
                <c:pt idx="409">
                  <c:v>42.106792452830184</c:v>
                </c:pt>
                <c:pt idx="410">
                  <c:v>41.226603773584898</c:v>
                </c:pt>
                <c:pt idx="411">
                  <c:v>41.627987421383651</c:v>
                </c:pt>
                <c:pt idx="412">
                  <c:v>41.627987421383651</c:v>
                </c:pt>
                <c:pt idx="413">
                  <c:v>41.627987421383651</c:v>
                </c:pt>
                <c:pt idx="414">
                  <c:v>42.006477987421391</c:v>
                </c:pt>
                <c:pt idx="415">
                  <c:v>40.276415094339626</c:v>
                </c:pt>
                <c:pt idx="416">
                  <c:v>40.789874213836477</c:v>
                </c:pt>
                <c:pt idx="417">
                  <c:v>41.21918238993711</c:v>
                </c:pt>
                <c:pt idx="418">
                  <c:v>41.51459119496856</c:v>
                </c:pt>
                <c:pt idx="419">
                  <c:v>41.51459119496856</c:v>
                </c:pt>
                <c:pt idx="420">
                  <c:v>41.672767295597481</c:v>
                </c:pt>
                <c:pt idx="421">
                  <c:v>41.492515723270444</c:v>
                </c:pt>
                <c:pt idx="422">
                  <c:v>41.760377358490565</c:v>
                </c:pt>
                <c:pt idx="423">
                  <c:v>40.880188679245279</c:v>
                </c:pt>
                <c:pt idx="424">
                  <c:v>40.976037735849054</c:v>
                </c:pt>
                <c:pt idx="425">
                  <c:v>41.936918238993705</c:v>
                </c:pt>
                <c:pt idx="426">
                  <c:v>41.936918238993705</c:v>
                </c:pt>
                <c:pt idx="427">
                  <c:v>42.154088050314471</c:v>
                </c:pt>
                <c:pt idx="428">
                  <c:v>40.349245283018867</c:v>
                </c:pt>
                <c:pt idx="429">
                  <c:v>40.46572327044025</c:v>
                </c:pt>
                <c:pt idx="430">
                  <c:v>40.81075471698113</c:v>
                </c:pt>
                <c:pt idx="431">
                  <c:v>40.377924528301889</c:v>
                </c:pt>
                <c:pt idx="432">
                  <c:v>41.430754716981127</c:v>
                </c:pt>
                <c:pt idx="433">
                  <c:v>41.430754716981127</c:v>
                </c:pt>
                <c:pt idx="434">
                  <c:v>41.594842767295596</c:v>
                </c:pt>
                <c:pt idx="435">
                  <c:v>41.327232704402519</c:v>
                </c:pt>
                <c:pt idx="436">
                  <c:v>41.980943396226415</c:v>
                </c:pt>
                <c:pt idx="437">
                  <c:v>41.258490566037736</c:v>
                </c:pt>
                <c:pt idx="438">
                  <c:v>41.422201257861637</c:v>
                </c:pt>
                <c:pt idx="439">
                  <c:v>41.538553459119498</c:v>
                </c:pt>
                <c:pt idx="440">
                  <c:v>41.538553459119498</c:v>
                </c:pt>
                <c:pt idx="441">
                  <c:v>41.402452830188679</c:v>
                </c:pt>
                <c:pt idx="442">
                  <c:v>40.998993710691828</c:v>
                </c:pt>
                <c:pt idx="443">
                  <c:v>41.352893081761003</c:v>
                </c:pt>
                <c:pt idx="444">
                  <c:v>40.438301886792452</c:v>
                </c:pt>
                <c:pt idx="445">
                  <c:v>41.464968553459116</c:v>
                </c:pt>
                <c:pt idx="446">
                  <c:v>41.175157232704407</c:v>
                </c:pt>
                <c:pt idx="447">
                  <c:v>41.175157232704407</c:v>
                </c:pt>
                <c:pt idx="448">
                  <c:v>41.25333333333333</c:v>
                </c:pt>
                <c:pt idx="449">
                  <c:v>40.58251572327044</c:v>
                </c:pt>
                <c:pt idx="450">
                  <c:v>40.331069182389939</c:v>
                </c:pt>
                <c:pt idx="451">
                  <c:v>40.32867924528302</c:v>
                </c:pt>
                <c:pt idx="452">
                  <c:v>38.713836477987421</c:v>
                </c:pt>
                <c:pt idx="453">
                  <c:v>38.011006289308177</c:v>
                </c:pt>
                <c:pt idx="454">
                  <c:v>38.011006289308177</c:v>
                </c:pt>
                <c:pt idx="455">
                  <c:v>37.836603773584912</c:v>
                </c:pt>
                <c:pt idx="456">
                  <c:v>38.982138364779871</c:v>
                </c:pt>
                <c:pt idx="457">
                  <c:v>39.481069182389938</c:v>
                </c:pt>
                <c:pt idx="458">
                  <c:v>39.31704402515723</c:v>
                </c:pt>
                <c:pt idx="459">
                  <c:v>38.880000000000003</c:v>
                </c:pt>
                <c:pt idx="460">
                  <c:v>39.410628930817609</c:v>
                </c:pt>
                <c:pt idx="461">
                  <c:v>39.410628930817609</c:v>
                </c:pt>
                <c:pt idx="462">
                  <c:v>39.910628930817609</c:v>
                </c:pt>
                <c:pt idx="463">
                  <c:v>39.665408805031447</c:v>
                </c:pt>
                <c:pt idx="464">
                  <c:v>39.269559748427668</c:v>
                </c:pt>
                <c:pt idx="465">
                  <c:v>39.849874213836479</c:v>
                </c:pt>
                <c:pt idx="466">
                  <c:v>38.93283018867924</c:v>
                </c:pt>
                <c:pt idx="467">
                  <c:v>38.725534591194965</c:v>
                </c:pt>
                <c:pt idx="468">
                  <c:v>38.725534591194965</c:v>
                </c:pt>
                <c:pt idx="469">
                  <c:v>38.84157232704402</c:v>
                </c:pt>
                <c:pt idx="470">
                  <c:v>39.594591194968551</c:v>
                </c:pt>
                <c:pt idx="471">
                  <c:v>39.886226415094342</c:v>
                </c:pt>
                <c:pt idx="472">
                  <c:v>40.784402515723272</c:v>
                </c:pt>
                <c:pt idx="473">
                  <c:v>40.584150943396224</c:v>
                </c:pt>
                <c:pt idx="474">
                  <c:v>40.068742138364783</c:v>
                </c:pt>
                <c:pt idx="475">
                  <c:v>40.068742138364783</c:v>
                </c:pt>
                <c:pt idx="476">
                  <c:v>40.114339622641502</c:v>
                </c:pt>
                <c:pt idx="477">
                  <c:v>39.155220125786165</c:v>
                </c:pt>
                <c:pt idx="478">
                  <c:v>39.515786163522016</c:v>
                </c:pt>
                <c:pt idx="479">
                  <c:v>38.314088050314467</c:v>
                </c:pt>
                <c:pt idx="480">
                  <c:v>38.226037735849062</c:v>
                </c:pt>
                <c:pt idx="481">
                  <c:v>37.979308176100631</c:v>
                </c:pt>
                <c:pt idx="482">
                  <c:v>37.979308176100631</c:v>
                </c:pt>
                <c:pt idx="483">
                  <c:v>38.116855345911951</c:v>
                </c:pt>
                <c:pt idx="484">
                  <c:v>37.704905660377356</c:v>
                </c:pt>
                <c:pt idx="485">
                  <c:v>37.14817610062893</c:v>
                </c:pt>
                <c:pt idx="486">
                  <c:v>37.917358490566045</c:v>
                </c:pt>
                <c:pt idx="487">
                  <c:v>38.682327044025158</c:v>
                </c:pt>
                <c:pt idx="488">
                  <c:v>39.017610062893077</c:v>
                </c:pt>
                <c:pt idx="489">
                  <c:v>39.017610062893077</c:v>
                </c:pt>
                <c:pt idx="490">
                  <c:v>39.196352201257866</c:v>
                </c:pt>
                <c:pt idx="491">
                  <c:v>38.708238993710694</c:v>
                </c:pt>
                <c:pt idx="492">
                  <c:v>39.188113207547168</c:v>
                </c:pt>
                <c:pt idx="493">
                  <c:v>40.207232704402514</c:v>
                </c:pt>
                <c:pt idx="494">
                  <c:v>40.281509433962263</c:v>
                </c:pt>
                <c:pt idx="495">
                  <c:v>40.309685534591196</c:v>
                </c:pt>
                <c:pt idx="496">
                  <c:v>40.309685534591196</c:v>
                </c:pt>
                <c:pt idx="497">
                  <c:v>40.269371069182391</c:v>
                </c:pt>
                <c:pt idx="498">
                  <c:v>39.942264150943402</c:v>
                </c:pt>
                <c:pt idx="499">
                  <c:v>40.308616352201255</c:v>
                </c:pt>
                <c:pt idx="500">
                  <c:v>41.970754716981133</c:v>
                </c:pt>
                <c:pt idx="501">
                  <c:v>41.843710691823894</c:v>
                </c:pt>
                <c:pt idx="502">
                  <c:v>42.229182389937108</c:v>
                </c:pt>
                <c:pt idx="503">
                  <c:v>42.229182389937108</c:v>
                </c:pt>
                <c:pt idx="504">
                  <c:v>42.585723270440248</c:v>
                </c:pt>
                <c:pt idx="505">
                  <c:v>42.647232704402512</c:v>
                </c:pt>
                <c:pt idx="506">
                  <c:v>43.027924528301888</c:v>
                </c:pt>
                <c:pt idx="507">
                  <c:v>44.140628930817606</c:v>
                </c:pt>
                <c:pt idx="508">
                  <c:v>44.435723270440249</c:v>
                </c:pt>
                <c:pt idx="509">
                  <c:v>44.101949685534592</c:v>
                </c:pt>
                <c:pt idx="510">
                  <c:v>44.101949685534592</c:v>
                </c:pt>
                <c:pt idx="511">
                  <c:v>44.056352201257859</c:v>
                </c:pt>
                <c:pt idx="512">
                  <c:v>42.988113207547173</c:v>
                </c:pt>
                <c:pt idx="513">
                  <c:v>45.359245283018865</c:v>
                </c:pt>
                <c:pt idx="514">
                  <c:v>45.611823899371075</c:v>
                </c:pt>
                <c:pt idx="515">
                  <c:v>45.341635220125781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17600"/>
        <c:axId val="248619392"/>
      </c:lineChart>
      <c:dateAx>
        <c:axId val="24861760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crossAx val="248619392"/>
        <c:crosses val="autoZero"/>
        <c:auto val="1"/>
        <c:lblOffset val="100"/>
        <c:baseTimeUnit val="days"/>
      </c:dateAx>
      <c:valAx>
        <c:axId val="2486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87014827858038E-2"/>
          <c:y val="1.4029668513658016E-2"/>
          <c:w val="0.76224777386239373"/>
          <c:h val="0.95613819383688148"/>
        </c:manualLayout>
      </c:layout>
      <c:lineChart>
        <c:grouping val="standard"/>
        <c:varyColors val="0"/>
        <c:ser>
          <c:idx val="0"/>
          <c:order val="0"/>
          <c:tx>
            <c:strRef>
              <c:f>CALC!$H$1</c:f>
              <c:strCache>
                <c:ptCount val="1"/>
                <c:pt idx="0">
                  <c:v>TGP_L</c:v>
                </c:pt>
              </c:strCache>
            </c:strRef>
          </c:tx>
          <c:marker>
            <c:symbol val="none"/>
          </c:marker>
          <c:cat>
            <c:numRef>
              <c:f>CALC!$B$2:$B$488</c:f>
              <c:numCache>
                <c:formatCode>yyyy\-mm\-dd;@</c:formatCode>
                <c:ptCount val="487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</c:numCache>
            </c:numRef>
          </c:cat>
          <c:val>
            <c:numRef>
              <c:f>CALC!$H$2:$H$488</c:f>
              <c:numCache>
                <c:formatCode>General</c:formatCode>
                <c:ptCount val="487"/>
                <c:pt idx="0">
                  <c:v>115.7</c:v>
                </c:pt>
                <c:pt idx="1">
                  <c:v>115.3</c:v>
                </c:pt>
                <c:pt idx="2">
                  <c:v>115.3</c:v>
                </c:pt>
                <c:pt idx="3">
                  <c:v>115.3</c:v>
                </c:pt>
                <c:pt idx="4">
                  <c:v>115.1</c:v>
                </c:pt>
                <c:pt idx="5">
                  <c:v>114.8</c:v>
                </c:pt>
                <c:pt idx="6">
                  <c:v>114.4</c:v>
                </c:pt>
                <c:pt idx="7">
                  <c:v>113.9</c:v>
                </c:pt>
                <c:pt idx="8">
                  <c:v>113.5</c:v>
                </c:pt>
                <c:pt idx="9">
                  <c:v>113.5</c:v>
                </c:pt>
                <c:pt idx="10">
                  <c:v>113.5</c:v>
                </c:pt>
                <c:pt idx="11">
                  <c:v>112.9</c:v>
                </c:pt>
                <c:pt idx="12">
                  <c:v>112.2</c:v>
                </c:pt>
                <c:pt idx="13">
                  <c:v>111.5</c:v>
                </c:pt>
                <c:pt idx="14">
                  <c:v>111</c:v>
                </c:pt>
                <c:pt idx="15">
                  <c:v>110.5</c:v>
                </c:pt>
                <c:pt idx="16">
                  <c:v>110.5</c:v>
                </c:pt>
                <c:pt idx="17">
                  <c:v>110.5</c:v>
                </c:pt>
                <c:pt idx="18">
                  <c:v>109.9</c:v>
                </c:pt>
                <c:pt idx="19">
                  <c:v>109.3</c:v>
                </c:pt>
                <c:pt idx="20">
                  <c:v>108.7</c:v>
                </c:pt>
                <c:pt idx="21">
                  <c:v>108.1</c:v>
                </c:pt>
                <c:pt idx="22">
                  <c:v>107.6</c:v>
                </c:pt>
                <c:pt idx="23">
                  <c:v>107.6</c:v>
                </c:pt>
                <c:pt idx="24">
                  <c:v>107.6</c:v>
                </c:pt>
                <c:pt idx="25">
                  <c:v>107.3</c:v>
                </c:pt>
                <c:pt idx="26">
                  <c:v>107.2</c:v>
                </c:pt>
                <c:pt idx="27">
                  <c:v>107.2</c:v>
                </c:pt>
                <c:pt idx="28">
                  <c:v>107.2</c:v>
                </c:pt>
                <c:pt idx="29">
                  <c:v>107.4</c:v>
                </c:pt>
                <c:pt idx="30">
                  <c:v>107.4</c:v>
                </c:pt>
                <c:pt idx="31">
                  <c:v>107.4</c:v>
                </c:pt>
                <c:pt idx="32">
                  <c:v>107.7</c:v>
                </c:pt>
                <c:pt idx="33">
                  <c:v>108</c:v>
                </c:pt>
                <c:pt idx="34">
                  <c:v>108.1</c:v>
                </c:pt>
                <c:pt idx="35">
                  <c:v>108.6</c:v>
                </c:pt>
                <c:pt idx="36">
                  <c:v>108.9</c:v>
                </c:pt>
                <c:pt idx="37">
                  <c:v>108.9</c:v>
                </c:pt>
                <c:pt idx="38">
                  <c:v>108.9</c:v>
                </c:pt>
                <c:pt idx="39">
                  <c:v>109.3</c:v>
                </c:pt>
                <c:pt idx="40">
                  <c:v>109.6</c:v>
                </c:pt>
                <c:pt idx="41">
                  <c:v>109.7</c:v>
                </c:pt>
                <c:pt idx="42">
                  <c:v>109.6</c:v>
                </c:pt>
                <c:pt idx="43">
                  <c:v>109.4</c:v>
                </c:pt>
                <c:pt idx="44">
                  <c:v>109.4</c:v>
                </c:pt>
                <c:pt idx="45">
                  <c:v>109.4</c:v>
                </c:pt>
                <c:pt idx="46">
                  <c:v>109.2</c:v>
                </c:pt>
                <c:pt idx="47">
                  <c:v>109</c:v>
                </c:pt>
                <c:pt idx="48">
                  <c:v>108.9</c:v>
                </c:pt>
                <c:pt idx="49">
                  <c:v>109</c:v>
                </c:pt>
                <c:pt idx="50">
                  <c:v>108.9</c:v>
                </c:pt>
                <c:pt idx="51">
                  <c:v>108.9</c:v>
                </c:pt>
                <c:pt idx="52">
                  <c:v>108.9</c:v>
                </c:pt>
                <c:pt idx="53">
                  <c:v>108.9</c:v>
                </c:pt>
                <c:pt idx="54">
                  <c:v>109.3</c:v>
                </c:pt>
                <c:pt idx="55">
                  <c:v>109.2</c:v>
                </c:pt>
                <c:pt idx="56">
                  <c:v>109.2</c:v>
                </c:pt>
                <c:pt idx="57">
                  <c:v>109.3</c:v>
                </c:pt>
                <c:pt idx="58">
                  <c:v>109.3</c:v>
                </c:pt>
                <c:pt idx="59">
                  <c:v>109.3</c:v>
                </c:pt>
                <c:pt idx="60">
                  <c:v>109.3</c:v>
                </c:pt>
                <c:pt idx="61">
                  <c:v>109.6</c:v>
                </c:pt>
                <c:pt idx="62">
                  <c:v>109.8</c:v>
                </c:pt>
                <c:pt idx="63">
                  <c:v>110.3</c:v>
                </c:pt>
                <c:pt idx="64">
                  <c:v>111.2</c:v>
                </c:pt>
                <c:pt idx="65">
                  <c:v>111.2</c:v>
                </c:pt>
                <c:pt idx="66">
                  <c:v>111.2</c:v>
                </c:pt>
                <c:pt idx="67">
                  <c:v>111.6</c:v>
                </c:pt>
                <c:pt idx="68">
                  <c:v>112.1</c:v>
                </c:pt>
                <c:pt idx="69">
                  <c:v>112.3</c:v>
                </c:pt>
                <c:pt idx="70">
                  <c:v>112.6</c:v>
                </c:pt>
                <c:pt idx="71">
                  <c:v>112.9</c:v>
                </c:pt>
                <c:pt idx="72">
                  <c:v>112.9</c:v>
                </c:pt>
                <c:pt idx="73">
                  <c:v>112.9</c:v>
                </c:pt>
                <c:pt idx="74">
                  <c:v>113.2</c:v>
                </c:pt>
                <c:pt idx="75">
                  <c:v>113.6</c:v>
                </c:pt>
                <c:pt idx="76">
                  <c:v>113.9</c:v>
                </c:pt>
                <c:pt idx="77">
                  <c:v>114.1</c:v>
                </c:pt>
                <c:pt idx="78">
                  <c:v>114.1</c:v>
                </c:pt>
                <c:pt idx="79">
                  <c:v>114.1</c:v>
                </c:pt>
                <c:pt idx="80">
                  <c:v>114.1</c:v>
                </c:pt>
                <c:pt idx="81">
                  <c:v>114</c:v>
                </c:pt>
                <c:pt idx="82">
                  <c:v>113.7</c:v>
                </c:pt>
                <c:pt idx="83">
                  <c:v>113.8</c:v>
                </c:pt>
                <c:pt idx="84">
                  <c:v>113.8</c:v>
                </c:pt>
                <c:pt idx="85">
                  <c:v>113.8</c:v>
                </c:pt>
                <c:pt idx="86">
                  <c:v>113.8</c:v>
                </c:pt>
                <c:pt idx="87">
                  <c:v>113.8</c:v>
                </c:pt>
                <c:pt idx="88">
                  <c:v>113.8</c:v>
                </c:pt>
                <c:pt idx="89">
                  <c:v>114</c:v>
                </c:pt>
                <c:pt idx="90">
                  <c:v>114.1</c:v>
                </c:pt>
                <c:pt idx="91">
                  <c:v>114.2</c:v>
                </c:pt>
                <c:pt idx="92">
                  <c:v>114.2</c:v>
                </c:pt>
                <c:pt idx="93">
                  <c:v>114.2</c:v>
                </c:pt>
                <c:pt idx="94">
                  <c:v>114.2</c:v>
                </c:pt>
                <c:pt idx="95">
                  <c:v>114.6</c:v>
                </c:pt>
                <c:pt idx="96">
                  <c:v>115.1</c:v>
                </c:pt>
                <c:pt idx="97">
                  <c:v>115.3</c:v>
                </c:pt>
                <c:pt idx="98">
                  <c:v>115.6</c:v>
                </c:pt>
                <c:pt idx="99">
                  <c:v>116</c:v>
                </c:pt>
                <c:pt idx="100">
                  <c:v>116</c:v>
                </c:pt>
                <c:pt idx="101">
                  <c:v>116</c:v>
                </c:pt>
                <c:pt idx="102">
                  <c:v>116.2</c:v>
                </c:pt>
                <c:pt idx="103">
                  <c:v>116.2</c:v>
                </c:pt>
                <c:pt idx="104">
                  <c:v>116.2</c:v>
                </c:pt>
                <c:pt idx="105">
                  <c:v>116.1</c:v>
                </c:pt>
                <c:pt idx="106">
                  <c:v>116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116.1</c:v>
                </c:pt>
                <c:pt idx="111">
                  <c:v>116.3</c:v>
                </c:pt>
                <c:pt idx="112">
                  <c:v>116.5</c:v>
                </c:pt>
                <c:pt idx="113">
                  <c:v>116.5</c:v>
                </c:pt>
                <c:pt idx="114">
                  <c:v>116.5</c:v>
                </c:pt>
                <c:pt idx="115">
                  <c:v>116.5</c:v>
                </c:pt>
                <c:pt idx="116">
                  <c:v>116.5</c:v>
                </c:pt>
                <c:pt idx="117">
                  <c:v>116.3</c:v>
                </c:pt>
                <c:pt idx="118">
                  <c:v>116.2</c:v>
                </c:pt>
                <c:pt idx="119">
                  <c:v>116.2</c:v>
                </c:pt>
                <c:pt idx="120">
                  <c:v>116.4</c:v>
                </c:pt>
                <c:pt idx="121">
                  <c:v>116.4</c:v>
                </c:pt>
                <c:pt idx="122">
                  <c:v>116.4</c:v>
                </c:pt>
                <c:pt idx="123">
                  <c:v>116.7</c:v>
                </c:pt>
                <c:pt idx="124">
                  <c:v>117.2</c:v>
                </c:pt>
                <c:pt idx="125">
                  <c:v>117.4</c:v>
                </c:pt>
                <c:pt idx="126">
                  <c:v>117.2</c:v>
                </c:pt>
                <c:pt idx="127">
                  <c:v>116.7</c:v>
                </c:pt>
                <c:pt idx="128">
                  <c:v>116.7</c:v>
                </c:pt>
                <c:pt idx="129">
                  <c:v>116.7</c:v>
                </c:pt>
                <c:pt idx="130">
                  <c:v>116.4</c:v>
                </c:pt>
                <c:pt idx="131">
                  <c:v>116.3</c:v>
                </c:pt>
                <c:pt idx="132">
                  <c:v>116.2</c:v>
                </c:pt>
                <c:pt idx="133">
                  <c:v>116.3</c:v>
                </c:pt>
                <c:pt idx="134">
                  <c:v>116.6</c:v>
                </c:pt>
                <c:pt idx="135">
                  <c:v>116.6</c:v>
                </c:pt>
                <c:pt idx="136">
                  <c:v>116.6</c:v>
                </c:pt>
                <c:pt idx="137">
                  <c:v>116.6</c:v>
                </c:pt>
                <c:pt idx="138">
                  <c:v>116.6</c:v>
                </c:pt>
                <c:pt idx="139">
                  <c:v>116.7</c:v>
                </c:pt>
                <c:pt idx="140">
                  <c:v>117</c:v>
                </c:pt>
                <c:pt idx="141">
                  <c:v>117.2</c:v>
                </c:pt>
                <c:pt idx="142">
                  <c:v>117.2</c:v>
                </c:pt>
                <c:pt idx="143">
                  <c:v>117.2</c:v>
                </c:pt>
                <c:pt idx="144">
                  <c:v>117.3</c:v>
                </c:pt>
                <c:pt idx="145">
                  <c:v>117.3</c:v>
                </c:pt>
                <c:pt idx="146">
                  <c:v>117.3</c:v>
                </c:pt>
                <c:pt idx="147">
                  <c:v>117.1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117.3</c:v>
                </c:pt>
                <c:pt idx="152">
                  <c:v>117.9</c:v>
                </c:pt>
                <c:pt idx="153">
                  <c:v>118.6</c:v>
                </c:pt>
                <c:pt idx="154">
                  <c:v>119.4</c:v>
                </c:pt>
                <c:pt idx="155">
                  <c:v>120.3</c:v>
                </c:pt>
                <c:pt idx="156">
                  <c:v>120.3</c:v>
                </c:pt>
                <c:pt idx="157">
                  <c:v>120.3</c:v>
                </c:pt>
                <c:pt idx="158">
                  <c:v>121</c:v>
                </c:pt>
                <c:pt idx="159">
                  <c:v>121.3</c:v>
                </c:pt>
                <c:pt idx="160">
                  <c:v>121.6</c:v>
                </c:pt>
                <c:pt idx="161">
                  <c:v>122.4</c:v>
                </c:pt>
                <c:pt idx="162">
                  <c:v>123</c:v>
                </c:pt>
                <c:pt idx="163">
                  <c:v>123</c:v>
                </c:pt>
                <c:pt idx="164">
                  <c:v>123</c:v>
                </c:pt>
                <c:pt idx="165">
                  <c:v>123.6</c:v>
                </c:pt>
                <c:pt idx="166">
                  <c:v>124.2</c:v>
                </c:pt>
                <c:pt idx="167">
                  <c:v>124.7</c:v>
                </c:pt>
                <c:pt idx="168">
                  <c:v>124.8</c:v>
                </c:pt>
                <c:pt idx="169">
                  <c:v>124.6</c:v>
                </c:pt>
                <c:pt idx="170">
                  <c:v>124.6</c:v>
                </c:pt>
                <c:pt idx="171">
                  <c:v>124.6</c:v>
                </c:pt>
                <c:pt idx="172">
                  <c:v>124.5</c:v>
                </c:pt>
                <c:pt idx="173">
                  <c:v>124.1</c:v>
                </c:pt>
                <c:pt idx="174">
                  <c:v>123.9</c:v>
                </c:pt>
                <c:pt idx="175">
                  <c:v>123.8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124.3</c:v>
                </c:pt>
                <c:pt idx="180">
                  <c:v>124.5</c:v>
                </c:pt>
                <c:pt idx="181">
                  <c:v>124.7</c:v>
                </c:pt>
                <c:pt idx="182">
                  <c:v>124.8</c:v>
                </c:pt>
                <c:pt idx="183">
                  <c:v>124.8</c:v>
                </c:pt>
                <c:pt idx="184">
                  <c:v>124.8</c:v>
                </c:pt>
                <c:pt idx="185">
                  <c:v>124.8</c:v>
                </c:pt>
                <c:pt idx="186">
                  <c:v>124.8</c:v>
                </c:pt>
                <c:pt idx="187">
                  <c:v>124.9</c:v>
                </c:pt>
                <c:pt idx="188">
                  <c:v>124.9</c:v>
                </c:pt>
                <c:pt idx="189">
                  <c:v>124.7</c:v>
                </c:pt>
                <c:pt idx="190">
                  <c:v>124.4</c:v>
                </c:pt>
                <c:pt idx="191">
                  <c:v>124.4</c:v>
                </c:pt>
                <c:pt idx="192">
                  <c:v>124.4</c:v>
                </c:pt>
                <c:pt idx="193">
                  <c:v>124.2</c:v>
                </c:pt>
                <c:pt idx="194">
                  <c:v>123.9</c:v>
                </c:pt>
                <c:pt idx="195">
                  <c:v>123.9</c:v>
                </c:pt>
                <c:pt idx="196">
                  <c:v>124.4</c:v>
                </c:pt>
                <c:pt idx="197">
                  <c:v>124.7</c:v>
                </c:pt>
                <c:pt idx="198">
                  <c:v>124.7</c:v>
                </c:pt>
                <c:pt idx="199">
                  <c:v>124.7</c:v>
                </c:pt>
                <c:pt idx="200">
                  <c:v>124.8</c:v>
                </c:pt>
                <c:pt idx="201">
                  <c:v>124.7</c:v>
                </c:pt>
                <c:pt idx="202">
                  <c:v>124.4</c:v>
                </c:pt>
                <c:pt idx="203">
                  <c:v>123.7</c:v>
                </c:pt>
                <c:pt idx="204">
                  <c:v>123.3</c:v>
                </c:pt>
                <c:pt idx="205">
                  <c:v>123.3</c:v>
                </c:pt>
                <c:pt idx="206">
                  <c:v>123.3</c:v>
                </c:pt>
                <c:pt idx="207">
                  <c:v>123.2</c:v>
                </c:pt>
                <c:pt idx="208">
                  <c:v>123.2</c:v>
                </c:pt>
                <c:pt idx="209">
                  <c:v>123.2</c:v>
                </c:pt>
                <c:pt idx="210">
                  <c:v>123</c:v>
                </c:pt>
                <c:pt idx="211">
                  <c:v>123.1</c:v>
                </c:pt>
                <c:pt idx="212">
                  <c:v>123.1</c:v>
                </c:pt>
                <c:pt idx="213">
                  <c:v>123.1</c:v>
                </c:pt>
                <c:pt idx="214">
                  <c:v>123.2</c:v>
                </c:pt>
                <c:pt idx="215">
                  <c:v>123.2</c:v>
                </c:pt>
                <c:pt idx="216">
                  <c:v>123.4</c:v>
                </c:pt>
                <c:pt idx="217">
                  <c:v>123.5</c:v>
                </c:pt>
                <c:pt idx="218">
                  <c:v>123.3</c:v>
                </c:pt>
                <c:pt idx="219">
                  <c:v>123.3</c:v>
                </c:pt>
                <c:pt idx="220">
                  <c:v>123.3</c:v>
                </c:pt>
                <c:pt idx="221">
                  <c:v>122.9</c:v>
                </c:pt>
                <c:pt idx="222">
                  <c:v>122.7</c:v>
                </c:pt>
                <c:pt idx="223">
                  <c:v>122.6</c:v>
                </c:pt>
                <c:pt idx="224">
                  <c:v>122.6</c:v>
                </c:pt>
                <c:pt idx="225">
                  <c:v>122.9</c:v>
                </c:pt>
                <c:pt idx="226">
                  <c:v>122.9</c:v>
                </c:pt>
                <c:pt idx="227">
                  <c:v>122.9</c:v>
                </c:pt>
                <c:pt idx="228">
                  <c:v>123.3</c:v>
                </c:pt>
                <c:pt idx="229">
                  <c:v>123.6</c:v>
                </c:pt>
                <c:pt idx="230">
                  <c:v>123.8</c:v>
                </c:pt>
                <c:pt idx="231">
                  <c:v>124</c:v>
                </c:pt>
                <c:pt idx="232">
                  <c:v>123.9</c:v>
                </c:pt>
                <c:pt idx="233">
                  <c:v>123.9</c:v>
                </c:pt>
                <c:pt idx="234">
                  <c:v>123.9</c:v>
                </c:pt>
                <c:pt idx="235">
                  <c:v>123.7</c:v>
                </c:pt>
                <c:pt idx="236">
                  <c:v>123.5</c:v>
                </c:pt>
                <c:pt idx="237">
                  <c:v>123.4</c:v>
                </c:pt>
                <c:pt idx="238">
                  <c:v>123.4</c:v>
                </c:pt>
                <c:pt idx="239">
                  <c:v>123.4</c:v>
                </c:pt>
                <c:pt idx="240">
                  <c:v>123.4</c:v>
                </c:pt>
                <c:pt idx="241">
                  <c:v>123.4</c:v>
                </c:pt>
                <c:pt idx="242">
                  <c:v>123.4</c:v>
                </c:pt>
                <c:pt idx="243">
                  <c:v>123.8</c:v>
                </c:pt>
                <c:pt idx="244">
                  <c:v>124</c:v>
                </c:pt>
                <c:pt idx="245">
                  <c:v>124.1</c:v>
                </c:pt>
                <c:pt idx="246">
                  <c:v>124.1</c:v>
                </c:pt>
                <c:pt idx="247">
                  <c:v>124.1</c:v>
                </c:pt>
                <c:pt idx="248">
                  <c:v>124.1</c:v>
                </c:pt>
                <c:pt idx="249">
                  <c:v>124.3</c:v>
                </c:pt>
                <c:pt idx="250">
                  <c:v>125.3</c:v>
                </c:pt>
                <c:pt idx="251">
                  <c:v>125.4</c:v>
                </c:pt>
                <c:pt idx="252">
                  <c:v>125.6</c:v>
                </c:pt>
                <c:pt idx="253">
                  <c:v>125.7</c:v>
                </c:pt>
                <c:pt idx="254">
                  <c:v>125.7</c:v>
                </c:pt>
                <c:pt idx="255">
                  <c:v>125.7</c:v>
                </c:pt>
                <c:pt idx="256">
                  <c:v>125.4</c:v>
                </c:pt>
                <c:pt idx="257">
                  <c:v>124.8</c:v>
                </c:pt>
                <c:pt idx="258">
                  <c:v>124.2</c:v>
                </c:pt>
                <c:pt idx="259">
                  <c:v>123.4</c:v>
                </c:pt>
                <c:pt idx="260">
                  <c:v>122.5</c:v>
                </c:pt>
                <c:pt idx="261">
                  <c:v>122.5</c:v>
                </c:pt>
                <c:pt idx="262">
                  <c:v>122.5</c:v>
                </c:pt>
                <c:pt idx="263">
                  <c:v>121.8</c:v>
                </c:pt>
                <c:pt idx="264">
                  <c:v>121.2</c:v>
                </c:pt>
                <c:pt idx="265">
                  <c:v>120.8</c:v>
                </c:pt>
                <c:pt idx="266">
                  <c:v>121</c:v>
                </c:pt>
                <c:pt idx="267">
                  <c:v>121.2</c:v>
                </c:pt>
                <c:pt idx="268">
                  <c:v>121.2</c:v>
                </c:pt>
                <c:pt idx="269">
                  <c:v>121.2</c:v>
                </c:pt>
                <c:pt idx="270">
                  <c:v>121.5</c:v>
                </c:pt>
                <c:pt idx="271">
                  <c:v>121.9</c:v>
                </c:pt>
                <c:pt idx="272">
                  <c:v>122.3</c:v>
                </c:pt>
                <c:pt idx="273">
                  <c:v>122.7</c:v>
                </c:pt>
                <c:pt idx="274">
                  <c:v>123.4</c:v>
                </c:pt>
                <c:pt idx="275">
                  <c:v>123.4</c:v>
                </c:pt>
                <c:pt idx="276">
                  <c:v>123.4</c:v>
                </c:pt>
                <c:pt idx="277">
                  <c:v>123.6</c:v>
                </c:pt>
                <c:pt idx="278">
                  <c:v>123.8</c:v>
                </c:pt>
                <c:pt idx="279">
                  <c:v>123.8</c:v>
                </c:pt>
                <c:pt idx="280">
                  <c:v>123.7</c:v>
                </c:pt>
                <c:pt idx="281">
                  <c:v>123.6</c:v>
                </c:pt>
                <c:pt idx="282">
                  <c:v>123.6</c:v>
                </c:pt>
                <c:pt idx="283">
                  <c:v>123.6</c:v>
                </c:pt>
                <c:pt idx="284">
                  <c:v>123.3</c:v>
                </c:pt>
                <c:pt idx="285">
                  <c:v>122.9</c:v>
                </c:pt>
                <c:pt idx="286">
                  <c:v>122.7</c:v>
                </c:pt>
                <c:pt idx="287">
                  <c:v>122.4</c:v>
                </c:pt>
                <c:pt idx="288">
                  <c:v>122.2</c:v>
                </c:pt>
                <c:pt idx="289">
                  <c:v>122.2</c:v>
                </c:pt>
                <c:pt idx="290">
                  <c:v>122.2</c:v>
                </c:pt>
                <c:pt idx="291">
                  <c:v>122</c:v>
                </c:pt>
                <c:pt idx="292">
                  <c:v>122.1</c:v>
                </c:pt>
                <c:pt idx="293">
                  <c:v>122.5</c:v>
                </c:pt>
                <c:pt idx="294">
                  <c:v>123.1</c:v>
                </c:pt>
                <c:pt idx="295">
                  <c:v>123.7</c:v>
                </c:pt>
                <c:pt idx="296">
                  <c:v>123.7</c:v>
                </c:pt>
                <c:pt idx="297">
                  <c:v>123.7</c:v>
                </c:pt>
                <c:pt idx="298">
                  <c:v>124.9</c:v>
                </c:pt>
                <c:pt idx="299">
                  <c:v>126</c:v>
                </c:pt>
                <c:pt idx="300">
                  <c:v>126.9</c:v>
                </c:pt>
                <c:pt idx="301">
                  <c:v>127.6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128.6</c:v>
                </c:pt>
                <c:pt idx="308">
                  <c:v>128.6</c:v>
                </c:pt>
                <c:pt idx="309">
                  <c:v>128.4</c:v>
                </c:pt>
                <c:pt idx="310">
                  <c:v>128.4</c:v>
                </c:pt>
                <c:pt idx="311">
                  <c:v>128.4</c:v>
                </c:pt>
                <c:pt idx="312">
                  <c:v>128.1</c:v>
                </c:pt>
                <c:pt idx="313">
                  <c:v>127.8</c:v>
                </c:pt>
                <c:pt idx="314">
                  <c:v>127.5</c:v>
                </c:pt>
                <c:pt idx="315">
                  <c:v>127.4</c:v>
                </c:pt>
                <c:pt idx="316">
                  <c:v>127.5</c:v>
                </c:pt>
                <c:pt idx="317">
                  <c:v>127.5</c:v>
                </c:pt>
                <c:pt idx="318">
                  <c:v>127.5</c:v>
                </c:pt>
                <c:pt idx="319">
                  <c:v>127.9</c:v>
                </c:pt>
                <c:pt idx="320">
                  <c:v>128.19999999999999</c:v>
                </c:pt>
                <c:pt idx="321">
                  <c:v>128.6</c:v>
                </c:pt>
                <c:pt idx="322">
                  <c:v>128.69999999999999</c:v>
                </c:pt>
                <c:pt idx="323">
                  <c:v>128.80000000000001</c:v>
                </c:pt>
                <c:pt idx="324">
                  <c:v>128.80000000000001</c:v>
                </c:pt>
                <c:pt idx="325">
                  <c:v>128.80000000000001</c:v>
                </c:pt>
                <c:pt idx="326">
                  <c:v>128.80000000000001</c:v>
                </c:pt>
                <c:pt idx="327">
                  <c:v>128.9</c:v>
                </c:pt>
                <c:pt idx="328">
                  <c:v>129</c:v>
                </c:pt>
                <c:pt idx="329">
                  <c:v>129</c:v>
                </c:pt>
                <c:pt idx="330">
                  <c:v>130.5</c:v>
                </c:pt>
                <c:pt idx="331">
                  <c:v>130.5</c:v>
                </c:pt>
                <c:pt idx="332">
                  <c:v>130.5</c:v>
                </c:pt>
                <c:pt idx="333">
                  <c:v>131.4</c:v>
                </c:pt>
                <c:pt idx="334">
                  <c:v>132.1</c:v>
                </c:pt>
                <c:pt idx="335">
                  <c:v>132.5</c:v>
                </c:pt>
                <c:pt idx="336">
                  <c:v>132.69999999999999</c:v>
                </c:pt>
                <c:pt idx="337">
                  <c:v>132.80000000000001</c:v>
                </c:pt>
                <c:pt idx="338">
                  <c:v>132.80000000000001</c:v>
                </c:pt>
                <c:pt idx="339">
                  <c:v>132.80000000000001</c:v>
                </c:pt>
                <c:pt idx="340">
                  <c:v>132.80000000000001</c:v>
                </c:pt>
                <c:pt idx="341">
                  <c:v>132.6</c:v>
                </c:pt>
                <c:pt idx="342">
                  <c:v>132.5</c:v>
                </c:pt>
                <c:pt idx="343">
                  <c:v>132.5</c:v>
                </c:pt>
                <c:pt idx="344">
                  <c:v>132.9</c:v>
                </c:pt>
                <c:pt idx="345">
                  <c:v>132.9</c:v>
                </c:pt>
                <c:pt idx="346">
                  <c:v>132.9</c:v>
                </c:pt>
                <c:pt idx="347">
                  <c:v>133.4</c:v>
                </c:pt>
                <c:pt idx="348">
                  <c:v>134.6</c:v>
                </c:pt>
                <c:pt idx="349">
                  <c:v>135.19999999999999</c:v>
                </c:pt>
                <c:pt idx="350">
                  <c:v>136.19999999999999</c:v>
                </c:pt>
                <c:pt idx="351">
                  <c:v>136.6</c:v>
                </c:pt>
                <c:pt idx="352">
                  <c:v>136.6</c:v>
                </c:pt>
                <c:pt idx="353">
                  <c:v>136.6</c:v>
                </c:pt>
                <c:pt idx="354">
                  <c:v>137.30000000000001</c:v>
                </c:pt>
                <c:pt idx="355">
                  <c:v>137.80000000000001</c:v>
                </c:pt>
                <c:pt idx="356">
                  <c:v>138.9</c:v>
                </c:pt>
                <c:pt idx="357">
                  <c:v>139.6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140.1</c:v>
                </c:pt>
                <c:pt idx="362">
                  <c:v>139.69999999999999</c:v>
                </c:pt>
                <c:pt idx="363">
                  <c:v>138.9</c:v>
                </c:pt>
                <c:pt idx="364">
                  <c:v>138.4</c:v>
                </c:pt>
                <c:pt idx="365">
                  <c:v>137.80000000000001</c:v>
                </c:pt>
                <c:pt idx="366">
                  <c:v>137.80000000000001</c:v>
                </c:pt>
                <c:pt idx="367">
                  <c:v>137.80000000000001</c:v>
                </c:pt>
                <c:pt idx="368">
                  <c:v>137</c:v>
                </c:pt>
                <c:pt idx="369">
                  <c:v>136.4</c:v>
                </c:pt>
                <c:pt idx="370">
                  <c:v>136.19999999999999</c:v>
                </c:pt>
                <c:pt idx="371">
                  <c:v>135.80000000000001</c:v>
                </c:pt>
                <c:pt idx="372">
                  <c:v>135.30000000000001</c:v>
                </c:pt>
                <c:pt idx="373">
                  <c:v>135.30000000000001</c:v>
                </c:pt>
                <c:pt idx="374">
                  <c:v>135.30000000000001</c:v>
                </c:pt>
                <c:pt idx="375">
                  <c:v>134.69999999999999</c:v>
                </c:pt>
                <c:pt idx="376">
                  <c:v>134.4</c:v>
                </c:pt>
                <c:pt idx="377">
                  <c:v>133.69999999999999</c:v>
                </c:pt>
                <c:pt idx="378">
                  <c:v>133.4</c:v>
                </c:pt>
                <c:pt idx="379">
                  <c:v>133.19999999999999</c:v>
                </c:pt>
                <c:pt idx="380">
                  <c:v>133.19999999999999</c:v>
                </c:pt>
                <c:pt idx="381">
                  <c:v>133.19999999999999</c:v>
                </c:pt>
                <c:pt idx="382">
                  <c:v>133.30000000000001</c:v>
                </c:pt>
                <c:pt idx="383">
                  <c:v>133.5</c:v>
                </c:pt>
                <c:pt idx="384">
                  <c:v>133.19999999999999</c:v>
                </c:pt>
                <c:pt idx="385">
                  <c:v>132.9</c:v>
                </c:pt>
                <c:pt idx="386">
                  <c:v>132.69999999999999</c:v>
                </c:pt>
                <c:pt idx="387">
                  <c:v>132.69999999999999</c:v>
                </c:pt>
                <c:pt idx="388">
                  <c:v>132.69999999999999</c:v>
                </c:pt>
                <c:pt idx="389">
                  <c:v>132.30000000000001</c:v>
                </c:pt>
                <c:pt idx="390">
                  <c:v>131.9</c:v>
                </c:pt>
                <c:pt idx="391">
                  <c:v>131.80000000000001</c:v>
                </c:pt>
                <c:pt idx="392">
                  <c:v>131.80000000000001</c:v>
                </c:pt>
                <c:pt idx="393">
                  <c:v>131.80000000000001</c:v>
                </c:pt>
                <c:pt idx="394">
                  <c:v>131.80000000000001</c:v>
                </c:pt>
                <c:pt idx="395">
                  <c:v>131.80000000000001</c:v>
                </c:pt>
                <c:pt idx="396">
                  <c:v>132.19999999999999</c:v>
                </c:pt>
                <c:pt idx="397">
                  <c:v>132.6</c:v>
                </c:pt>
                <c:pt idx="398">
                  <c:v>133.4</c:v>
                </c:pt>
                <c:pt idx="399">
                  <c:v>133.80000000000001</c:v>
                </c:pt>
                <c:pt idx="400">
                  <c:v>134.19999999999999</c:v>
                </c:pt>
                <c:pt idx="401">
                  <c:v>134.19999999999999</c:v>
                </c:pt>
                <c:pt idx="402">
                  <c:v>134.19999999999999</c:v>
                </c:pt>
                <c:pt idx="403">
                  <c:v>134.30000000000001</c:v>
                </c:pt>
                <c:pt idx="404">
                  <c:v>134.30000000000001</c:v>
                </c:pt>
                <c:pt idx="405">
                  <c:v>134.19999999999999</c:v>
                </c:pt>
                <c:pt idx="406">
                  <c:v>134.19999999999999</c:v>
                </c:pt>
                <c:pt idx="407">
                  <c:v>134.30000000000001</c:v>
                </c:pt>
                <c:pt idx="408">
                  <c:v>134.30000000000001</c:v>
                </c:pt>
                <c:pt idx="409">
                  <c:v>134.30000000000001</c:v>
                </c:pt>
                <c:pt idx="410">
                  <c:v>134.19999999999999</c:v>
                </c:pt>
                <c:pt idx="411">
                  <c:v>133.9</c:v>
                </c:pt>
                <c:pt idx="412">
                  <c:v>133.69999999999999</c:v>
                </c:pt>
                <c:pt idx="413">
                  <c:v>133.1</c:v>
                </c:pt>
                <c:pt idx="414">
                  <c:v>132.5</c:v>
                </c:pt>
                <c:pt idx="415">
                  <c:v>132.5</c:v>
                </c:pt>
                <c:pt idx="416">
                  <c:v>132.5</c:v>
                </c:pt>
                <c:pt idx="417">
                  <c:v>131.69999999999999</c:v>
                </c:pt>
                <c:pt idx="418">
                  <c:v>131.6</c:v>
                </c:pt>
                <c:pt idx="419">
                  <c:v>131.6</c:v>
                </c:pt>
                <c:pt idx="420">
                  <c:v>132</c:v>
                </c:pt>
                <c:pt idx="421">
                  <c:v>132.69999999999999</c:v>
                </c:pt>
                <c:pt idx="422">
                  <c:v>132.69999999999999</c:v>
                </c:pt>
                <c:pt idx="423">
                  <c:v>132.69999999999999</c:v>
                </c:pt>
                <c:pt idx="424">
                  <c:v>133.5</c:v>
                </c:pt>
                <c:pt idx="425">
                  <c:v>134.30000000000001</c:v>
                </c:pt>
                <c:pt idx="426">
                  <c:v>135</c:v>
                </c:pt>
                <c:pt idx="427">
                  <c:v>135.4</c:v>
                </c:pt>
                <c:pt idx="428">
                  <c:v>135.5</c:v>
                </c:pt>
                <c:pt idx="429">
                  <c:v>135.5</c:v>
                </c:pt>
                <c:pt idx="430">
                  <c:v>135.5</c:v>
                </c:pt>
                <c:pt idx="431">
                  <c:v>135.19999999999999</c:v>
                </c:pt>
                <c:pt idx="432">
                  <c:v>134.9</c:v>
                </c:pt>
                <c:pt idx="433">
                  <c:v>134.6</c:v>
                </c:pt>
                <c:pt idx="434">
                  <c:v>134.4</c:v>
                </c:pt>
                <c:pt idx="435">
                  <c:v>134.6</c:v>
                </c:pt>
                <c:pt idx="436">
                  <c:v>134.6</c:v>
                </c:pt>
                <c:pt idx="437">
                  <c:v>134.6</c:v>
                </c:pt>
                <c:pt idx="438">
                  <c:v>134.80000000000001</c:v>
                </c:pt>
                <c:pt idx="439">
                  <c:v>135.1</c:v>
                </c:pt>
                <c:pt idx="440">
                  <c:v>135.4</c:v>
                </c:pt>
                <c:pt idx="441">
                  <c:v>135.6</c:v>
                </c:pt>
                <c:pt idx="442">
                  <c:v>136.1</c:v>
                </c:pt>
                <c:pt idx="443">
                  <c:v>136.1</c:v>
                </c:pt>
                <c:pt idx="444">
                  <c:v>136.1</c:v>
                </c:pt>
                <c:pt idx="445">
                  <c:v>136.5</c:v>
                </c:pt>
                <c:pt idx="446">
                  <c:v>136.80000000000001</c:v>
                </c:pt>
                <c:pt idx="447">
                  <c:v>136.69999999999999</c:v>
                </c:pt>
                <c:pt idx="448">
                  <c:v>136.5</c:v>
                </c:pt>
                <c:pt idx="449">
                  <c:v>135.9</c:v>
                </c:pt>
                <c:pt idx="450">
                  <c:v>135.9</c:v>
                </c:pt>
                <c:pt idx="451">
                  <c:v>135.9</c:v>
                </c:pt>
                <c:pt idx="452">
                  <c:v>135.6</c:v>
                </c:pt>
                <c:pt idx="453">
                  <c:v>135.9</c:v>
                </c:pt>
                <c:pt idx="454">
                  <c:v>136.4</c:v>
                </c:pt>
                <c:pt idx="455">
                  <c:v>137</c:v>
                </c:pt>
                <c:pt idx="456">
                  <c:v>137.4</c:v>
                </c:pt>
                <c:pt idx="457">
                  <c:v>137.4</c:v>
                </c:pt>
                <c:pt idx="458">
                  <c:v>137.4</c:v>
                </c:pt>
                <c:pt idx="459">
                  <c:v>137.9</c:v>
                </c:pt>
                <c:pt idx="460">
                  <c:v>138.30000000000001</c:v>
                </c:pt>
                <c:pt idx="461">
                  <c:v>138.9</c:v>
                </c:pt>
                <c:pt idx="462">
                  <c:v>139.6</c:v>
                </c:pt>
                <c:pt idx="463">
                  <c:v>140.4</c:v>
                </c:pt>
                <c:pt idx="464">
                  <c:v>140.4</c:v>
                </c:pt>
                <c:pt idx="465">
                  <c:v>140.4</c:v>
                </c:pt>
                <c:pt idx="466">
                  <c:v>140.9</c:v>
                </c:pt>
                <c:pt idx="467">
                  <c:v>141.1</c:v>
                </c:pt>
                <c:pt idx="468">
                  <c:v>141.1</c:v>
                </c:pt>
                <c:pt idx="469">
                  <c:v>141.1</c:v>
                </c:pt>
                <c:pt idx="470">
                  <c:v>141.30000000000001</c:v>
                </c:pt>
                <c:pt idx="471">
                  <c:v>141.30000000000001</c:v>
                </c:pt>
                <c:pt idx="472">
                  <c:v>141.30000000000001</c:v>
                </c:pt>
                <c:pt idx="473">
                  <c:v>141.6</c:v>
                </c:pt>
                <c:pt idx="474">
                  <c:v>142</c:v>
                </c:pt>
                <c:pt idx="475">
                  <c:v>142.30000000000001</c:v>
                </c:pt>
                <c:pt idx="476">
                  <c:v>142.30000000000001</c:v>
                </c:pt>
                <c:pt idx="477">
                  <c:v>142.19999999999999</c:v>
                </c:pt>
                <c:pt idx="478">
                  <c:v>142.19999999999999</c:v>
                </c:pt>
                <c:pt idx="479">
                  <c:v>142.19999999999999</c:v>
                </c:pt>
                <c:pt idx="480">
                  <c:v>142.1</c:v>
                </c:pt>
                <c:pt idx="481">
                  <c:v>142.1</c:v>
                </c:pt>
                <c:pt idx="482">
                  <c:v>142.1</c:v>
                </c:pt>
                <c:pt idx="483">
                  <c:v>142.19999999999999</c:v>
                </c:pt>
                <c:pt idx="484">
                  <c:v>142.5</c:v>
                </c:pt>
                <c:pt idx="485">
                  <c:v>142.5</c:v>
                </c:pt>
                <c:pt idx="486">
                  <c:v>142.5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CALC!$I$1</c:f>
              <c:strCache>
                <c:ptCount val="1"/>
                <c:pt idx="0">
                  <c:v>sTGP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cat>
            <c:numRef>
              <c:f>CALC!$B$2:$B$488</c:f>
              <c:numCache>
                <c:formatCode>yyyy\-mm\-dd;@</c:formatCode>
                <c:ptCount val="487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</c:numCache>
            </c:numRef>
          </c:cat>
          <c:val>
            <c:numRef>
              <c:f>CALC!$I$2:$I$488</c:f>
              <c:numCache>
                <c:formatCode>General</c:formatCode>
                <c:ptCount val="487"/>
                <c:pt idx="0">
                  <c:v>59.340182961692406</c:v>
                </c:pt>
                <c:pt idx="1">
                  <c:v>58.706357918810738</c:v>
                </c:pt>
                <c:pt idx="2">
                  <c:v>58.958936535162948</c:v>
                </c:pt>
                <c:pt idx="3">
                  <c:v>61.33006861063464</c:v>
                </c:pt>
                <c:pt idx="4">
                  <c:v>60.080011435105781</c:v>
                </c:pt>
                <c:pt idx="5">
                  <c:v>59.761686678101768</c:v>
                </c:pt>
                <c:pt idx="6">
                  <c:v>59.398050314465408</c:v>
                </c:pt>
                <c:pt idx="7">
                  <c:v>58.609731275014298</c:v>
                </c:pt>
                <c:pt idx="8">
                  <c:v>58.541189251000581</c:v>
                </c:pt>
                <c:pt idx="9">
                  <c:v>59.653893653516299</c:v>
                </c:pt>
                <c:pt idx="10">
                  <c:v>60.034585477415675</c:v>
                </c:pt>
                <c:pt idx="11">
                  <c:v>59.550640365923392</c:v>
                </c:pt>
                <c:pt idx="12">
                  <c:v>59.270817610062892</c:v>
                </c:pt>
                <c:pt idx="13">
                  <c:v>58.634453973699252</c:v>
                </c:pt>
                <c:pt idx="14">
                  <c:v>58.565380217267013</c:v>
                </c:pt>
                <c:pt idx="15">
                  <c:v>57.98379073756432</c:v>
                </c:pt>
                <c:pt idx="16">
                  <c:v>59.645929102344198</c:v>
                </c:pt>
                <c:pt idx="17">
                  <c:v>60.012281303602052</c:v>
                </c:pt>
                <c:pt idx="18">
                  <c:v>59.139719839908516</c:v>
                </c:pt>
                <c:pt idx="19">
                  <c:v>58.553950829045164</c:v>
                </c:pt>
                <c:pt idx="20">
                  <c:v>58.008496283590617</c:v>
                </c:pt>
                <c:pt idx="21">
                  <c:v>57.491217838765003</c:v>
                </c:pt>
                <c:pt idx="22">
                  <c:v>57.110949113779299</c:v>
                </c:pt>
                <c:pt idx="23">
                  <c:v>58.130068610634645</c:v>
                </c:pt>
                <c:pt idx="24">
                  <c:v>58.609942824471119</c:v>
                </c:pt>
                <c:pt idx="25">
                  <c:v>57.84910234419668</c:v>
                </c:pt>
                <c:pt idx="26">
                  <c:v>57.936935391652376</c:v>
                </c:pt>
                <c:pt idx="27">
                  <c:v>57.936935391652376</c:v>
                </c:pt>
                <c:pt idx="28">
                  <c:v>58.272218410520296</c:v>
                </c:pt>
                <c:pt idx="29">
                  <c:v>59.219005145797595</c:v>
                </c:pt>
                <c:pt idx="30">
                  <c:v>59.98818753573471</c:v>
                </c:pt>
                <c:pt idx="31">
                  <c:v>59.431457975986284</c:v>
                </c:pt>
                <c:pt idx="32">
                  <c:v>59.292235563178956</c:v>
                </c:pt>
                <c:pt idx="33">
                  <c:v>59.702510005717556</c:v>
                </c:pt>
                <c:pt idx="34">
                  <c:v>59.793419096626636</c:v>
                </c:pt>
                <c:pt idx="35">
                  <c:v>60.001234991423672</c:v>
                </c:pt>
                <c:pt idx="36">
                  <c:v>60.185911949685533</c:v>
                </c:pt>
                <c:pt idx="37">
                  <c:v>58.984213836477984</c:v>
                </c:pt>
                <c:pt idx="38">
                  <c:v>59.344779874213835</c:v>
                </c:pt>
                <c:pt idx="39">
                  <c:v>58.749296740994858</c:v>
                </c:pt>
                <c:pt idx="40">
                  <c:v>59.067621497998857</c:v>
                </c:pt>
                <c:pt idx="41">
                  <c:v>59.158530588907951</c:v>
                </c:pt>
                <c:pt idx="42">
                  <c:v>58.552212692967416</c:v>
                </c:pt>
                <c:pt idx="43">
                  <c:v>58.170142938822181</c:v>
                </c:pt>
                <c:pt idx="44">
                  <c:v>59.068319039451112</c:v>
                </c:pt>
                <c:pt idx="45">
                  <c:v>59.359954259576902</c:v>
                </c:pt>
                <c:pt idx="46">
                  <c:v>59.931154945683247</c:v>
                </c:pt>
                <c:pt idx="47">
                  <c:v>59.865374499714129</c:v>
                </c:pt>
                <c:pt idx="48">
                  <c:v>59.774465408805035</c:v>
                </c:pt>
                <c:pt idx="49">
                  <c:v>59.658078902229853</c:v>
                </c:pt>
                <c:pt idx="50">
                  <c:v>58.650125786163521</c:v>
                </c:pt>
                <c:pt idx="51">
                  <c:v>59.230440251572332</c:v>
                </c:pt>
                <c:pt idx="52">
                  <c:v>58.834591194968553</c:v>
                </c:pt>
                <c:pt idx="53">
                  <c:v>58.589371069182391</c:v>
                </c:pt>
                <c:pt idx="54">
                  <c:v>59.453007432818751</c:v>
                </c:pt>
                <c:pt idx="55">
                  <c:v>59.362098341909658</c:v>
                </c:pt>
                <c:pt idx="56">
                  <c:v>59.892727272727264</c:v>
                </c:pt>
                <c:pt idx="57">
                  <c:v>59.54659233847913</c:v>
                </c:pt>
                <c:pt idx="58">
                  <c:v>59.382567181246422</c:v>
                </c:pt>
                <c:pt idx="59">
                  <c:v>59.881497998856489</c:v>
                </c:pt>
                <c:pt idx="60">
                  <c:v>61.027032590051448</c:v>
                </c:pt>
                <c:pt idx="61">
                  <c:v>60.92535734705546</c:v>
                </c:pt>
                <c:pt idx="62">
                  <c:v>61.107175528873633</c:v>
                </c:pt>
                <c:pt idx="63">
                  <c:v>60.858890794739843</c:v>
                </c:pt>
                <c:pt idx="64">
                  <c:v>60.062229845626071</c:v>
                </c:pt>
                <c:pt idx="65">
                  <c:v>60.059839908519152</c:v>
                </c:pt>
                <c:pt idx="66">
                  <c:v>59.808393367638651</c:v>
                </c:pt>
                <c:pt idx="67">
                  <c:v>59.50121212121212</c:v>
                </c:pt>
                <c:pt idx="68">
                  <c:v>60.033933676386496</c:v>
                </c:pt>
                <c:pt idx="69">
                  <c:v>60.215751858204683</c:v>
                </c:pt>
                <c:pt idx="70">
                  <c:v>60.198667810177241</c:v>
                </c:pt>
                <c:pt idx="71">
                  <c:v>61.498061749571185</c:v>
                </c:pt>
                <c:pt idx="72">
                  <c:v>60.583470554602634</c:v>
                </c:pt>
                <c:pt idx="73">
                  <c:v>60.93736992567181</c:v>
                </c:pt>
                <c:pt idx="74">
                  <c:v>60.806638078902225</c:v>
                </c:pt>
                <c:pt idx="75">
                  <c:v>61.034173813607765</c:v>
                </c:pt>
                <c:pt idx="76">
                  <c:v>61.306901086335046</c:v>
                </c:pt>
                <c:pt idx="77">
                  <c:v>61.605071469411094</c:v>
                </c:pt>
                <c:pt idx="78">
                  <c:v>61.768782161234995</c:v>
                </c:pt>
                <c:pt idx="79">
                  <c:v>61.046329331046316</c:v>
                </c:pt>
                <c:pt idx="80">
                  <c:v>61.700040022870212</c:v>
                </c:pt>
                <c:pt idx="81">
                  <c:v>61.341520869068042</c:v>
                </c:pt>
                <c:pt idx="82">
                  <c:v>61.23288164665523</c:v>
                </c:pt>
                <c:pt idx="83">
                  <c:v>61.323790737564323</c:v>
                </c:pt>
                <c:pt idx="84">
                  <c:v>62.376620926243561</c:v>
                </c:pt>
                <c:pt idx="85">
                  <c:v>61.943790737564321</c:v>
                </c:pt>
                <c:pt idx="86">
                  <c:v>62.2888221841052</c:v>
                </c:pt>
                <c:pt idx="87">
                  <c:v>62.405300171526584</c:v>
                </c:pt>
                <c:pt idx="88">
                  <c:v>60.60045740423098</c:v>
                </c:pt>
                <c:pt idx="89">
                  <c:v>60.999445397369932</c:v>
                </c:pt>
                <c:pt idx="90">
                  <c:v>61.090354488279026</c:v>
                </c:pt>
                <c:pt idx="91">
                  <c:v>62.142144082332756</c:v>
                </c:pt>
                <c:pt idx="92">
                  <c:v>62.237993138936531</c:v>
                </c:pt>
                <c:pt idx="93">
                  <c:v>61.357804459691245</c:v>
                </c:pt>
                <c:pt idx="94">
                  <c:v>61.625666094911367</c:v>
                </c:pt>
                <c:pt idx="95">
                  <c:v>61.809050886220703</c:v>
                </c:pt>
                <c:pt idx="96">
                  <c:v>62.421772441395078</c:v>
                </c:pt>
                <c:pt idx="97">
                  <c:v>62.60359062321325</c:v>
                </c:pt>
                <c:pt idx="98">
                  <c:v>63.171726700971981</c:v>
                </c:pt>
                <c:pt idx="99">
                  <c:v>63.964671240708967</c:v>
                </c:pt>
                <c:pt idx="100">
                  <c:v>64.478130360205824</c:v>
                </c:pt>
                <c:pt idx="101">
                  <c:v>62.748067467124059</c:v>
                </c:pt>
                <c:pt idx="102">
                  <c:v>63.308376214979987</c:v>
                </c:pt>
                <c:pt idx="103">
                  <c:v>63.308376214979987</c:v>
                </c:pt>
                <c:pt idx="104">
                  <c:v>63.308376214979987</c:v>
                </c:pt>
                <c:pt idx="105">
                  <c:v>63.618850771869646</c:v>
                </c:pt>
                <c:pt idx="106">
                  <c:v>62.647753001715266</c:v>
                </c:pt>
                <c:pt idx="107">
                  <c:v>62.248947970268716</c:v>
                </c:pt>
                <c:pt idx="108">
                  <c:v>61.954230989136654</c:v>
                </c:pt>
                <c:pt idx="109">
                  <c:v>62.738444825614636</c:v>
                </c:pt>
                <c:pt idx="110">
                  <c:v>62.882309891366489</c:v>
                </c:pt>
                <c:pt idx="111">
                  <c:v>63.064128073184676</c:v>
                </c:pt>
                <c:pt idx="112">
                  <c:v>63.117455688965116</c:v>
                </c:pt>
                <c:pt idx="113">
                  <c:v>62.69688965122927</c:v>
                </c:pt>
                <c:pt idx="114">
                  <c:v>61.973304745568889</c:v>
                </c:pt>
                <c:pt idx="115">
                  <c:v>61.681606632361351</c:v>
                </c:pt>
                <c:pt idx="116">
                  <c:v>61.563996569468259</c:v>
                </c:pt>
                <c:pt idx="117">
                  <c:v>61.388970840480276</c:v>
                </c:pt>
                <c:pt idx="118">
                  <c:v>61.298061749571183</c:v>
                </c:pt>
                <c:pt idx="119">
                  <c:v>61.337998856489428</c:v>
                </c:pt>
                <c:pt idx="120">
                  <c:v>61.373842195540298</c:v>
                </c:pt>
                <c:pt idx="121">
                  <c:v>60.986420811892501</c:v>
                </c:pt>
                <c:pt idx="122">
                  <c:v>60.854534019439669</c:v>
                </c:pt>
                <c:pt idx="123">
                  <c:v>60.333047455688963</c:v>
                </c:pt>
                <c:pt idx="124">
                  <c:v>60.971177815894791</c:v>
                </c:pt>
                <c:pt idx="125">
                  <c:v>61.115448827901659</c:v>
                </c:pt>
                <c:pt idx="126">
                  <c:v>60.933630646083472</c:v>
                </c:pt>
                <c:pt idx="127">
                  <c:v>58.968770726129215</c:v>
                </c:pt>
                <c:pt idx="128">
                  <c:v>59.650783304745573</c:v>
                </c:pt>
                <c:pt idx="129">
                  <c:v>59.518141795311607</c:v>
                </c:pt>
                <c:pt idx="130">
                  <c:v>59.680068610634642</c:v>
                </c:pt>
                <c:pt idx="131">
                  <c:v>59.490102915951979</c:v>
                </c:pt>
                <c:pt idx="132">
                  <c:v>59.45774728416238</c:v>
                </c:pt>
                <c:pt idx="133">
                  <c:v>60.001046312178389</c:v>
                </c:pt>
                <c:pt idx="134">
                  <c:v>60.575849056603772</c:v>
                </c:pt>
                <c:pt idx="135">
                  <c:v>60.680188679245283</c:v>
                </c:pt>
                <c:pt idx="136">
                  <c:v>59.295911949685525</c:v>
                </c:pt>
                <c:pt idx="137">
                  <c:v>60.347798742138359</c:v>
                </c:pt>
                <c:pt idx="138">
                  <c:v>60.347798742138359</c:v>
                </c:pt>
                <c:pt idx="139">
                  <c:v>60.478267581475123</c:v>
                </c:pt>
                <c:pt idx="140">
                  <c:v>60.491183533447675</c:v>
                </c:pt>
                <c:pt idx="141">
                  <c:v>60.14017152658662</c:v>
                </c:pt>
                <c:pt idx="142">
                  <c:v>60.147215551743848</c:v>
                </c:pt>
                <c:pt idx="143">
                  <c:v>60.504951400800458</c:v>
                </c:pt>
                <c:pt idx="144">
                  <c:v>60.336426529445397</c:v>
                </c:pt>
                <c:pt idx="145">
                  <c:v>60.336426529445397</c:v>
                </c:pt>
                <c:pt idx="146">
                  <c:v>60.281520869068039</c:v>
                </c:pt>
                <c:pt idx="147">
                  <c:v>59.370017152658654</c:v>
                </c:pt>
                <c:pt idx="148">
                  <c:v>59.060617495711831</c:v>
                </c:pt>
                <c:pt idx="149">
                  <c:v>59.0179130931961</c:v>
                </c:pt>
                <c:pt idx="150">
                  <c:v>59.956969696969693</c:v>
                </c:pt>
                <c:pt idx="151">
                  <c:v>59.348313321898232</c:v>
                </c:pt>
                <c:pt idx="152">
                  <c:v>59.893767867352778</c:v>
                </c:pt>
                <c:pt idx="153">
                  <c:v>60.511892510005708</c:v>
                </c:pt>
                <c:pt idx="154">
                  <c:v>61.671869639794167</c:v>
                </c:pt>
                <c:pt idx="155">
                  <c:v>61.3824413950829</c:v>
                </c:pt>
                <c:pt idx="156">
                  <c:v>60.959170954831322</c:v>
                </c:pt>
                <c:pt idx="157">
                  <c:v>59.796152086906801</c:v>
                </c:pt>
                <c:pt idx="158">
                  <c:v>59.905786163522009</c:v>
                </c:pt>
                <c:pt idx="159">
                  <c:v>60.178513436249276</c:v>
                </c:pt>
                <c:pt idx="160">
                  <c:v>60.301680960548879</c:v>
                </c:pt>
                <c:pt idx="161">
                  <c:v>61.119393939393937</c:v>
                </c:pt>
                <c:pt idx="162">
                  <c:v>60.973716409376784</c:v>
                </c:pt>
                <c:pt idx="163">
                  <c:v>61.568810748999418</c:v>
                </c:pt>
                <c:pt idx="164">
                  <c:v>61.440320182961692</c:v>
                </c:pt>
                <c:pt idx="165">
                  <c:v>60.61747284162378</c:v>
                </c:pt>
                <c:pt idx="166">
                  <c:v>61.162927387078327</c:v>
                </c:pt>
                <c:pt idx="167">
                  <c:v>61.608730703258992</c:v>
                </c:pt>
                <c:pt idx="168">
                  <c:v>60.337815894797025</c:v>
                </c:pt>
                <c:pt idx="169">
                  <c:v>60.347947398513426</c:v>
                </c:pt>
                <c:pt idx="170">
                  <c:v>60.56297884505431</c:v>
                </c:pt>
                <c:pt idx="171">
                  <c:v>60.338261863922227</c:v>
                </c:pt>
                <c:pt idx="172">
                  <c:v>60.104271012006869</c:v>
                </c:pt>
                <c:pt idx="173">
                  <c:v>59.740634648370495</c:v>
                </c:pt>
                <c:pt idx="174">
                  <c:v>59.558816466552322</c:v>
                </c:pt>
                <c:pt idx="175">
                  <c:v>59.707781589479701</c:v>
                </c:pt>
                <c:pt idx="176">
                  <c:v>61.413624928530588</c:v>
                </c:pt>
                <c:pt idx="177">
                  <c:v>60.742115494568324</c:v>
                </c:pt>
                <c:pt idx="178">
                  <c:v>61.157901658090339</c:v>
                </c:pt>
                <c:pt idx="179">
                  <c:v>60.14955974842767</c:v>
                </c:pt>
                <c:pt idx="180">
                  <c:v>60.331377930245857</c:v>
                </c:pt>
                <c:pt idx="181">
                  <c:v>60.437221269296735</c:v>
                </c:pt>
                <c:pt idx="182">
                  <c:v>60.963413379073756</c:v>
                </c:pt>
                <c:pt idx="183">
                  <c:v>60.7554259576901</c:v>
                </c:pt>
                <c:pt idx="184">
                  <c:v>60.454168096054886</c:v>
                </c:pt>
                <c:pt idx="185">
                  <c:v>60.449073756432242</c:v>
                </c:pt>
                <c:pt idx="186">
                  <c:v>60.11907375643225</c:v>
                </c:pt>
                <c:pt idx="187">
                  <c:v>60.200423098913653</c:v>
                </c:pt>
                <c:pt idx="188">
                  <c:v>60.167844482561463</c:v>
                </c:pt>
                <c:pt idx="189">
                  <c:v>59.985774728416224</c:v>
                </c:pt>
                <c:pt idx="190">
                  <c:v>60.279273870783307</c:v>
                </c:pt>
                <c:pt idx="191">
                  <c:v>60.28172670097198</c:v>
                </c:pt>
                <c:pt idx="192">
                  <c:v>60.232355631789588</c:v>
                </c:pt>
                <c:pt idx="193">
                  <c:v>59.599594053744994</c:v>
                </c:pt>
                <c:pt idx="194">
                  <c:v>59.326866781017728</c:v>
                </c:pt>
                <c:pt idx="195">
                  <c:v>59.203030303030303</c:v>
                </c:pt>
                <c:pt idx="196">
                  <c:v>60.736883933676388</c:v>
                </c:pt>
                <c:pt idx="197">
                  <c:v>60.830051457975976</c:v>
                </c:pt>
                <c:pt idx="198">
                  <c:v>61.738353344768434</c:v>
                </c:pt>
                <c:pt idx="199">
                  <c:v>60.674013722126922</c:v>
                </c:pt>
                <c:pt idx="200">
                  <c:v>59.693036020583179</c:v>
                </c:pt>
                <c:pt idx="201">
                  <c:v>59.616403659233839</c:v>
                </c:pt>
                <c:pt idx="202">
                  <c:v>59.33304745568897</c:v>
                </c:pt>
                <c:pt idx="203">
                  <c:v>57.69989136649513</c:v>
                </c:pt>
                <c:pt idx="204">
                  <c:v>58.260091480846199</c:v>
                </c:pt>
                <c:pt idx="205">
                  <c:v>59.726129216695249</c:v>
                </c:pt>
                <c:pt idx="206">
                  <c:v>59.376443682104053</c:v>
                </c:pt>
                <c:pt idx="207">
                  <c:v>59.287672955974834</c:v>
                </c:pt>
                <c:pt idx="208">
                  <c:v>59.287672955974834</c:v>
                </c:pt>
                <c:pt idx="209">
                  <c:v>59.294654088050308</c:v>
                </c:pt>
                <c:pt idx="210">
                  <c:v>59.057364208118919</c:v>
                </c:pt>
                <c:pt idx="211">
                  <c:v>58.772550028587759</c:v>
                </c:pt>
                <c:pt idx="212">
                  <c:v>58.307581475128636</c:v>
                </c:pt>
                <c:pt idx="213">
                  <c:v>58.367455688965123</c:v>
                </c:pt>
                <c:pt idx="214">
                  <c:v>58.712327044025152</c:v>
                </c:pt>
                <c:pt idx="215">
                  <c:v>58.681572327044023</c:v>
                </c:pt>
                <c:pt idx="216">
                  <c:v>58.853516295025734</c:v>
                </c:pt>
                <c:pt idx="217">
                  <c:v>59.019393939393936</c:v>
                </c:pt>
                <c:pt idx="218">
                  <c:v>57.479651229273863</c:v>
                </c:pt>
                <c:pt idx="219">
                  <c:v>58.071789594053747</c:v>
                </c:pt>
                <c:pt idx="220">
                  <c:v>57.991726700971974</c:v>
                </c:pt>
                <c:pt idx="221">
                  <c:v>57.319159519725559</c:v>
                </c:pt>
                <c:pt idx="222">
                  <c:v>57.17237278444825</c:v>
                </c:pt>
                <c:pt idx="223">
                  <c:v>57.033350485991988</c:v>
                </c:pt>
                <c:pt idx="224">
                  <c:v>57.00592910234419</c:v>
                </c:pt>
                <c:pt idx="225">
                  <c:v>57.645826186392227</c:v>
                </c:pt>
                <c:pt idx="226">
                  <c:v>56.390417381360777</c:v>
                </c:pt>
                <c:pt idx="227">
                  <c:v>56.66632933104632</c:v>
                </c:pt>
                <c:pt idx="228">
                  <c:v>57.198582046883935</c:v>
                </c:pt>
                <c:pt idx="229">
                  <c:v>57.471309319611201</c:v>
                </c:pt>
                <c:pt idx="230">
                  <c:v>57.659039451114914</c:v>
                </c:pt>
                <c:pt idx="231">
                  <c:v>57.574882790165809</c:v>
                </c:pt>
                <c:pt idx="232">
                  <c:v>56.239130931961121</c:v>
                </c:pt>
                <c:pt idx="233">
                  <c:v>56.518061749571181</c:v>
                </c:pt>
                <c:pt idx="234">
                  <c:v>56.820577472841627</c:v>
                </c:pt>
                <c:pt idx="235">
                  <c:v>56.269451114922816</c:v>
                </c:pt>
                <c:pt idx="236">
                  <c:v>56.081658090337328</c:v>
                </c:pt>
                <c:pt idx="237">
                  <c:v>55.94974271012007</c:v>
                </c:pt>
                <c:pt idx="238">
                  <c:v>56.010308747855916</c:v>
                </c:pt>
                <c:pt idx="239">
                  <c:v>56.763767867352776</c:v>
                </c:pt>
                <c:pt idx="240">
                  <c:v>56.701063464837056</c:v>
                </c:pt>
                <c:pt idx="241">
                  <c:v>57.185025728987995</c:v>
                </c:pt>
                <c:pt idx="242">
                  <c:v>57.394271012006861</c:v>
                </c:pt>
                <c:pt idx="243">
                  <c:v>57.757907375643221</c:v>
                </c:pt>
                <c:pt idx="244">
                  <c:v>57.975763293310465</c:v>
                </c:pt>
                <c:pt idx="245">
                  <c:v>57.657741566609474</c:v>
                </c:pt>
                <c:pt idx="246">
                  <c:v>57.184911377930227</c:v>
                </c:pt>
                <c:pt idx="247">
                  <c:v>56.835162950257285</c:v>
                </c:pt>
                <c:pt idx="248">
                  <c:v>57.165854774156649</c:v>
                </c:pt>
                <c:pt idx="249">
                  <c:v>57.035597484276735</c:v>
                </c:pt>
                <c:pt idx="250">
                  <c:v>57.944688393367642</c:v>
                </c:pt>
                <c:pt idx="251">
                  <c:v>58.067044025157237</c:v>
                </c:pt>
                <c:pt idx="252">
                  <c:v>59.137981703830775</c:v>
                </c:pt>
                <c:pt idx="253">
                  <c:v>60.105620354488273</c:v>
                </c:pt>
                <c:pt idx="254">
                  <c:v>59.22725557461407</c:v>
                </c:pt>
                <c:pt idx="255">
                  <c:v>58.423167524299586</c:v>
                </c:pt>
                <c:pt idx="256">
                  <c:v>58.581572327044029</c:v>
                </c:pt>
                <c:pt idx="257">
                  <c:v>58.022155517438541</c:v>
                </c:pt>
                <c:pt idx="258">
                  <c:v>57.288713550600342</c:v>
                </c:pt>
                <c:pt idx="259">
                  <c:v>57.402635791881089</c:v>
                </c:pt>
                <c:pt idx="260">
                  <c:v>56.466403659233855</c:v>
                </c:pt>
                <c:pt idx="261">
                  <c:v>57.405397369925673</c:v>
                </c:pt>
                <c:pt idx="262">
                  <c:v>58.191057747284162</c:v>
                </c:pt>
                <c:pt idx="263">
                  <c:v>59.020417381360787</c:v>
                </c:pt>
                <c:pt idx="264">
                  <c:v>58.490874785591778</c:v>
                </c:pt>
                <c:pt idx="265">
                  <c:v>58.165037164093768</c:v>
                </c:pt>
                <c:pt idx="266">
                  <c:v>58.524779874213841</c:v>
                </c:pt>
                <c:pt idx="267">
                  <c:v>58.819428244711268</c:v>
                </c:pt>
                <c:pt idx="268">
                  <c:v>57.772510005717557</c:v>
                </c:pt>
                <c:pt idx="269">
                  <c:v>57.842132647226997</c:v>
                </c:pt>
                <c:pt idx="270">
                  <c:v>57.601778158947965</c:v>
                </c:pt>
                <c:pt idx="271">
                  <c:v>57.911892510005714</c:v>
                </c:pt>
                <c:pt idx="272">
                  <c:v>58.316283590623222</c:v>
                </c:pt>
                <c:pt idx="273">
                  <c:v>58.108347627215558</c:v>
                </c:pt>
                <c:pt idx="274">
                  <c:v>58.955717552887371</c:v>
                </c:pt>
                <c:pt idx="275">
                  <c:v>58.368610634648377</c:v>
                </c:pt>
                <c:pt idx="276">
                  <c:v>57.743579188107503</c:v>
                </c:pt>
                <c:pt idx="277">
                  <c:v>57.06174957118354</c:v>
                </c:pt>
                <c:pt idx="278">
                  <c:v>57.229857061177825</c:v>
                </c:pt>
                <c:pt idx="279">
                  <c:v>57.223253287592911</c:v>
                </c:pt>
                <c:pt idx="280">
                  <c:v>57.206998284734134</c:v>
                </c:pt>
                <c:pt idx="281">
                  <c:v>57.502504288164666</c:v>
                </c:pt>
                <c:pt idx="282">
                  <c:v>58.683699256718121</c:v>
                </c:pt>
                <c:pt idx="283">
                  <c:v>59.049422527158377</c:v>
                </c:pt>
                <c:pt idx="284">
                  <c:v>58.517701543739285</c:v>
                </c:pt>
                <c:pt idx="285">
                  <c:v>58.117461406518018</c:v>
                </c:pt>
                <c:pt idx="286">
                  <c:v>57.92180674671242</c:v>
                </c:pt>
                <c:pt idx="287">
                  <c:v>56.874362492853059</c:v>
                </c:pt>
                <c:pt idx="288">
                  <c:v>56.748078902229857</c:v>
                </c:pt>
                <c:pt idx="289">
                  <c:v>57.923865065751869</c:v>
                </c:pt>
                <c:pt idx="290">
                  <c:v>58.227701543739286</c:v>
                </c:pt>
                <c:pt idx="291">
                  <c:v>57.05412235563179</c:v>
                </c:pt>
                <c:pt idx="292">
                  <c:v>57.145031446540884</c:v>
                </c:pt>
                <c:pt idx="293">
                  <c:v>57.559611206403659</c:v>
                </c:pt>
                <c:pt idx="294">
                  <c:v>58.735568896512298</c:v>
                </c:pt>
                <c:pt idx="295">
                  <c:v>59.330960548885074</c:v>
                </c:pt>
                <c:pt idx="296">
                  <c:v>59.359765580331612</c:v>
                </c:pt>
                <c:pt idx="297">
                  <c:v>58.614293882218412</c:v>
                </c:pt>
                <c:pt idx="298">
                  <c:v>58.347089765580336</c:v>
                </c:pt>
                <c:pt idx="299">
                  <c:v>59.347089765580336</c:v>
                </c:pt>
                <c:pt idx="300">
                  <c:v>60.263133218982269</c:v>
                </c:pt>
                <c:pt idx="301">
                  <c:v>60.729371069182392</c:v>
                </c:pt>
                <c:pt idx="302">
                  <c:v>59.760869068038879</c:v>
                </c:pt>
                <c:pt idx="303">
                  <c:v>58.686466552315601</c:v>
                </c:pt>
                <c:pt idx="304">
                  <c:v>58.557095483133224</c:v>
                </c:pt>
                <c:pt idx="305">
                  <c:v>57.629233847913092</c:v>
                </c:pt>
                <c:pt idx="306">
                  <c:v>57.629170954831331</c:v>
                </c:pt>
                <c:pt idx="307">
                  <c:v>58.245506003430535</c:v>
                </c:pt>
                <c:pt idx="308">
                  <c:v>58.775443110348775</c:v>
                </c:pt>
                <c:pt idx="309">
                  <c:v>59.005889079473995</c:v>
                </c:pt>
                <c:pt idx="310">
                  <c:v>58.730668953687832</c:v>
                </c:pt>
                <c:pt idx="311">
                  <c:v>58.551109205260161</c:v>
                </c:pt>
                <c:pt idx="312">
                  <c:v>58.275803316180671</c:v>
                </c:pt>
                <c:pt idx="313">
                  <c:v>58.049239565465996</c:v>
                </c:pt>
                <c:pt idx="314">
                  <c:v>57.794059462550031</c:v>
                </c:pt>
                <c:pt idx="315">
                  <c:v>59.058936535162943</c:v>
                </c:pt>
                <c:pt idx="316">
                  <c:v>58.831543739279581</c:v>
                </c:pt>
                <c:pt idx="317">
                  <c:v>59.073556317895942</c:v>
                </c:pt>
                <c:pt idx="318">
                  <c:v>58.497581475128648</c:v>
                </c:pt>
                <c:pt idx="319">
                  <c:v>60.057570040022867</c:v>
                </c:pt>
                <c:pt idx="320">
                  <c:v>60.352435677530025</c:v>
                </c:pt>
                <c:pt idx="321">
                  <c:v>60.695002858776441</c:v>
                </c:pt>
                <c:pt idx="322">
                  <c:v>59.6845283018868</c:v>
                </c:pt>
                <c:pt idx="323">
                  <c:v>58.278644939965695</c:v>
                </c:pt>
                <c:pt idx="324">
                  <c:v>57.514619782732993</c:v>
                </c:pt>
                <c:pt idx="325">
                  <c:v>57.316569468267588</c:v>
                </c:pt>
                <c:pt idx="326">
                  <c:v>57.011978273299029</c:v>
                </c:pt>
                <c:pt idx="327">
                  <c:v>57.102887364208122</c:v>
                </c:pt>
                <c:pt idx="328">
                  <c:v>57.283607775871914</c:v>
                </c:pt>
                <c:pt idx="329">
                  <c:v>58.184425385934816</c:v>
                </c:pt>
                <c:pt idx="330">
                  <c:v>59.321961120640367</c:v>
                </c:pt>
                <c:pt idx="331">
                  <c:v>57.748061749571185</c:v>
                </c:pt>
                <c:pt idx="332">
                  <c:v>57.409319611206399</c:v>
                </c:pt>
                <c:pt idx="333">
                  <c:v>57.8222184105203</c:v>
                </c:pt>
                <c:pt idx="334">
                  <c:v>58.450468839336772</c:v>
                </c:pt>
                <c:pt idx="335">
                  <c:v>58.762092624356782</c:v>
                </c:pt>
                <c:pt idx="336">
                  <c:v>57.319130931961126</c:v>
                </c:pt>
                <c:pt idx="337">
                  <c:v>58.307650085763299</c:v>
                </c:pt>
                <c:pt idx="338">
                  <c:v>57.894631217838771</c:v>
                </c:pt>
                <c:pt idx="339">
                  <c:v>57.938593481989727</c:v>
                </c:pt>
                <c:pt idx="340">
                  <c:v>58.351109205260165</c:v>
                </c:pt>
                <c:pt idx="341">
                  <c:v>58.169291023441978</c:v>
                </c:pt>
                <c:pt idx="342">
                  <c:v>58.031400800457405</c:v>
                </c:pt>
                <c:pt idx="343">
                  <c:v>56.725048599199539</c:v>
                </c:pt>
                <c:pt idx="344">
                  <c:v>57.963905088622063</c:v>
                </c:pt>
                <c:pt idx="345">
                  <c:v>58.164156660949118</c:v>
                </c:pt>
                <c:pt idx="346">
                  <c:v>57.954093767867349</c:v>
                </c:pt>
                <c:pt idx="347">
                  <c:v>57.425180102915952</c:v>
                </c:pt>
                <c:pt idx="348">
                  <c:v>58.525271583762148</c:v>
                </c:pt>
                <c:pt idx="349">
                  <c:v>59.039216695254439</c:v>
                </c:pt>
                <c:pt idx="350">
                  <c:v>59.288936535162954</c:v>
                </c:pt>
                <c:pt idx="351">
                  <c:v>58.747038307604356</c:v>
                </c:pt>
                <c:pt idx="352">
                  <c:v>57.6901829616924</c:v>
                </c:pt>
                <c:pt idx="353">
                  <c:v>58.209679817038321</c:v>
                </c:pt>
                <c:pt idx="354">
                  <c:v>59.328118925100043</c:v>
                </c:pt>
                <c:pt idx="355">
                  <c:v>59.765305889079471</c:v>
                </c:pt>
                <c:pt idx="356">
                  <c:v>60.798450543167533</c:v>
                </c:pt>
                <c:pt idx="357">
                  <c:v>60.061166380789032</c:v>
                </c:pt>
                <c:pt idx="358">
                  <c:v>60.281280731846763</c:v>
                </c:pt>
                <c:pt idx="359">
                  <c:v>59.670085763293315</c:v>
                </c:pt>
                <c:pt idx="360">
                  <c:v>59.421720983419092</c:v>
                </c:pt>
                <c:pt idx="361">
                  <c:v>60.201309319611198</c:v>
                </c:pt>
                <c:pt idx="362">
                  <c:v>59.847358490566037</c:v>
                </c:pt>
                <c:pt idx="363">
                  <c:v>59.170777587192674</c:v>
                </c:pt>
                <c:pt idx="364">
                  <c:v>58.588559176672376</c:v>
                </c:pt>
                <c:pt idx="365">
                  <c:v>58.009519725557453</c:v>
                </c:pt>
                <c:pt idx="366">
                  <c:v>57.705180102915961</c:v>
                </c:pt>
                <c:pt idx="367">
                  <c:v>58.617821612349914</c:v>
                </c:pt>
                <c:pt idx="368">
                  <c:v>59.840045740423108</c:v>
                </c:pt>
                <c:pt idx="369">
                  <c:v>59.244276729559758</c:v>
                </c:pt>
                <c:pt idx="370">
                  <c:v>59.151012006861066</c:v>
                </c:pt>
                <c:pt idx="371">
                  <c:v>59.381903945111489</c:v>
                </c:pt>
                <c:pt idx="372">
                  <c:v>58.442578616352201</c:v>
                </c:pt>
                <c:pt idx="373">
                  <c:v>57.214276729559742</c:v>
                </c:pt>
                <c:pt idx="374">
                  <c:v>57.088679245283018</c:v>
                </c:pt>
                <c:pt idx="375">
                  <c:v>57.49750142938823</c:v>
                </c:pt>
                <c:pt idx="376">
                  <c:v>57.232635791881073</c:v>
                </c:pt>
                <c:pt idx="377">
                  <c:v>56.519605488850779</c:v>
                </c:pt>
                <c:pt idx="378">
                  <c:v>57.994488279016572</c:v>
                </c:pt>
                <c:pt idx="379">
                  <c:v>57.821412235563187</c:v>
                </c:pt>
                <c:pt idx="380">
                  <c:v>57.821412235563187</c:v>
                </c:pt>
                <c:pt idx="381">
                  <c:v>56.023236134934244</c:v>
                </c:pt>
                <c:pt idx="382">
                  <c:v>56.699302458547749</c:v>
                </c:pt>
                <c:pt idx="383">
                  <c:v>56.872944539736991</c:v>
                </c:pt>
                <c:pt idx="384">
                  <c:v>56.517009719839905</c:v>
                </c:pt>
                <c:pt idx="385">
                  <c:v>56.376672384219553</c:v>
                </c:pt>
                <c:pt idx="386">
                  <c:v>56.65133218982276</c:v>
                </c:pt>
                <c:pt idx="387">
                  <c:v>55.849382504288172</c:v>
                </c:pt>
                <c:pt idx="388">
                  <c:v>55.428816466552327</c:v>
                </c:pt>
                <c:pt idx="389">
                  <c:v>57.249393939393933</c:v>
                </c:pt>
                <c:pt idx="390">
                  <c:v>56.885757575757573</c:v>
                </c:pt>
                <c:pt idx="391">
                  <c:v>56.737238421955404</c:v>
                </c:pt>
                <c:pt idx="392">
                  <c:v>54.68484848484848</c:v>
                </c:pt>
                <c:pt idx="393">
                  <c:v>54.634408233276154</c:v>
                </c:pt>
                <c:pt idx="394">
                  <c:v>55.191955403087483</c:v>
                </c:pt>
                <c:pt idx="395">
                  <c:v>55.951263579188101</c:v>
                </c:pt>
                <c:pt idx="396">
                  <c:v>54.505717552887369</c:v>
                </c:pt>
                <c:pt idx="397">
                  <c:v>54.869353916523728</c:v>
                </c:pt>
                <c:pt idx="398">
                  <c:v>55.555180102915948</c:v>
                </c:pt>
                <c:pt idx="399">
                  <c:v>56.532527158376212</c:v>
                </c:pt>
                <c:pt idx="400">
                  <c:v>55.240503144654078</c:v>
                </c:pt>
                <c:pt idx="401">
                  <c:v>54.27364779874214</c:v>
                </c:pt>
                <c:pt idx="402">
                  <c:v>54.096352201257865</c:v>
                </c:pt>
                <c:pt idx="403">
                  <c:v>53.145060034305324</c:v>
                </c:pt>
                <c:pt idx="404">
                  <c:v>53.163110348770736</c:v>
                </c:pt>
                <c:pt idx="405">
                  <c:v>53.042641509433956</c:v>
                </c:pt>
                <c:pt idx="406">
                  <c:v>54.043081761006285</c:v>
                </c:pt>
                <c:pt idx="407">
                  <c:v>54.215626072041168</c:v>
                </c:pt>
                <c:pt idx="408">
                  <c:v>53.90405374499715</c:v>
                </c:pt>
                <c:pt idx="409">
                  <c:v>54.447890222984562</c:v>
                </c:pt>
                <c:pt idx="410">
                  <c:v>55.106792452830199</c:v>
                </c:pt>
                <c:pt idx="411">
                  <c:v>54.860920526014873</c:v>
                </c:pt>
                <c:pt idx="412">
                  <c:v>54.664008004574036</c:v>
                </c:pt>
                <c:pt idx="413">
                  <c:v>53.516918238993703</c:v>
                </c:pt>
                <c:pt idx="414">
                  <c:v>51.943287592910231</c:v>
                </c:pt>
                <c:pt idx="415">
                  <c:v>55.551212121212124</c:v>
                </c:pt>
                <c:pt idx="416">
                  <c:v>55.611149228130351</c:v>
                </c:pt>
                <c:pt idx="417">
                  <c:v>54.7057004002287</c:v>
                </c:pt>
                <c:pt idx="418">
                  <c:v>54.599068038879359</c:v>
                </c:pt>
                <c:pt idx="419">
                  <c:v>54.577684391080616</c:v>
                </c:pt>
                <c:pt idx="420">
                  <c:v>57.372264150943394</c:v>
                </c:pt>
                <c:pt idx="421">
                  <c:v>58.004728416237846</c:v>
                </c:pt>
                <c:pt idx="422">
                  <c:v>56.962967409948547</c:v>
                </c:pt>
                <c:pt idx="423">
                  <c:v>57.017307032590061</c:v>
                </c:pt>
                <c:pt idx="424">
                  <c:v>57.838353344768429</c:v>
                </c:pt>
                <c:pt idx="425">
                  <c:v>58.57329902801601</c:v>
                </c:pt>
                <c:pt idx="426">
                  <c:v>59.33557461406518</c:v>
                </c:pt>
                <c:pt idx="427">
                  <c:v>59.328959405374498</c:v>
                </c:pt>
                <c:pt idx="428">
                  <c:v>59.180120068610648</c:v>
                </c:pt>
                <c:pt idx="429">
                  <c:v>59.086786735277308</c:v>
                </c:pt>
                <c:pt idx="430">
                  <c:v>58.211126357918815</c:v>
                </c:pt>
                <c:pt idx="431">
                  <c:v>57.667833047455687</c:v>
                </c:pt>
                <c:pt idx="432">
                  <c:v>57.395105774728421</c:v>
                </c:pt>
                <c:pt idx="433">
                  <c:v>57.150806174957111</c:v>
                </c:pt>
                <c:pt idx="434">
                  <c:v>56.508359062321325</c:v>
                </c:pt>
                <c:pt idx="435">
                  <c:v>58.05709548313321</c:v>
                </c:pt>
                <c:pt idx="436">
                  <c:v>59.155711835334472</c:v>
                </c:pt>
                <c:pt idx="437">
                  <c:v>58.080428816466544</c:v>
                </c:pt>
                <c:pt idx="438">
                  <c:v>58.605265866209258</c:v>
                </c:pt>
                <c:pt idx="439">
                  <c:v>58.877993138936525</c:v>
                </c:pt>
                <c:pt idx="440">
                  <c:v>59.108833619210976</c:v>
                </c:pt>
                <c:pt idx="441">
                  <c:v>58.941972555746126</c:v>
                </c:pt>
                <c:pt idx="442">
                  <c:v>58.958153230417381</c:v>
                </c:pt>
                <c:pt idx="443">
                  <c:v>60.972241280731843</c:v>
                </c:pt>
                <c:pt idx="444">
                  <c:v>60.706266437964551</c:v>
                </c:pt>
                <c:pt idx="445">
                  <c:v>59.653676386506582</c:v>
                </c:pt>
                <c:pt idx="446">
                  <c:v>59.926403659233848</c:v>
                </c:pt>
                <c:pt idx="447">
                  <c:v>59.744739851343624</c:v>
                </c:pt>
                <c:pt idx="448">
                  <c:v>59.533487707261294</c:v>
                </c:pt>
                <c:pt idx="449">
                  <c:v>59.260171526586618</c:v>
                </c:pt>
                <c:pt idx="450">
                  <c:v>60.467152658662087</c:v>
                </c:pt>
                <c:pt idx="451">
                  <c:v>60.129353916523726</c:v>
                </c:pt>
                <c:pt idx="452">
                  <c:v>59.95190966266437</c:v>
                </c:pt>
                <c:pt idx="453">
                  <c:v>60.224636935391651</c:v>
                </c:pt>
                <c:pt idx="454">
                  <c:v>60.625283018867918</c:v>
                </c:pt>
                <c:pt idx="455">
                  <c:v>61.106523727844483</c:v>
                </c:pt>
                <c:pt idx="456">
                  <c:v>61.045191538021719</c:v>
                </c:pt>
                <c:pt idx="457">
                  <c:v>59.232298456260729</c:v>
                </c:pt>
                <c:pt idx="458">
                  <c:v>58.423116066323608</c:v>
                </c:pt>
                <c:pt idx="459">
                  <c:v>58.84483133218982</c:v>
                </c:pt>
                <c:pt idx="460">
                  <c:v>59.208467695826194</c:v>
                </c:pt>
                <c:pt idx="461">
                  <c:v>59.802287021154932</c:v>
                </c:pt>
                <c:pt idx="462">
                  <c:v>60.004751286449398</c:v>
                </c:pt>
                <c:pt idx="463">
                  <c:v>60.974162378502008</c:v>
                </c:pt>
                <c:pt idx="464">
                  <c:v>59.203470554602625</c:v>
                </c:pt>
                <c:pt idx="465">
                  <c:v>58.704539736992565</c:v>
                </c:pt>
                <c:pt idx="466">
                  <c:v>58.548141795311615</c:v>
                </c:pt>
                <c:pt idx="467">
                  <c:v>58.729959977129802</c:v>
                </c:pt>
                <c:pt idx="468">
                  <c:v>58.70499142367067</c:v>
                </c:pt>
                <c:pt idx="469">
                  <c:v>58.646815323041757</c:v>
                </c:pt>
                <c:pt idx="470">
                  <c:v>58.703602058319056</c:v>
                </c:pt>
                <c:pt idx="471">
                  <c:v>59.432092624356791</c:v>
                </c:pt>
                <c:pt idx="472">
                  <c:v>59.96096054888509</c:v>
                </c:pt>
                <c:pt idx="473">
                  <c:v>58.978027444253847</c:v>
                </c:pt>
                <c:pt idx="474">
                  <c:v>59.342732990280162</c:v>
                </c:pt>
                <c:pt idx="475">
                  <c:v>59.640114351057754</c:v>
                </c:pt>
                <c:pt idx="476">
                  <c:v>59.37634076615209</c:v>
                </c:pt>
                <c:pt idx="477">
                  <c:v>57.48926815323042</c:v>
                </c:pt>
                <c:pt idx="478">
                  <c:v>57.731972555746147</c:v>
                </c:pt>
                <c:pt idx="479">
                  <c:v>59.166186392224141</c:v>
                </c:pt>
                <c:pt idx="480">
                  <c:v>58.896975414522593</c:v>
                </c:pt>
                <c:pt idx="481">
                  <c:v>58.896975414522593</c:v>
                </c:pt>
                <c:pt idx="482">
                  <c:v>58.887667238421962</c:v>
                </c:pt>
                <c:pt idx="483">
                  <c:v>59.224425385934829</c:v>
                </c:pt>
                <c:pt idx="484">
                  <c:v>59.351052029731257</c:v>
                </c:pt>
                <c:pt idx="485">
                  <c:v>59.175454545454535</c:v>
                </c:pt>
                <c:pt idx="486">
                  <c:v>60.138913664951382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CALC!$J$1</c:f>
              <c:strCache>
                <c:ptCount val="1"/>
                <c:pt idx="0">
                  <c:v>vTGP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cat>
            <c:numRef>
              <c:f>CALC!$B$2:$B$488</c:f>
              <c:numCache>
                <c:formatCode>yyyy\-mm\-dd;@</c:formatCode>
                <c:ptCount val="487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</c:numCache>
            </c:numRef>
          </c:cat>
          <c:val>
            <c:numRef>
              <c:f>CALC!$J$2:$J$488</c:f>
              <c:numCache>
                <c:formatCode>General</c:formatCode>
                <c:ptCount val="487"/>
                <c:pt idx="0">
                  <c:v>56.359817038307597</c:v>
                </c:pt>
                <c:pt idx="1">
                  <c:v>56.593642081189259</c:v>
                </c:pt>
                <c:pt idx="2">
                  <c:v>56.341063464837049</c:v>
                </c:pt>
                <c:pt idx="3">
                  <c:v>53.969931389365357</c:v>
                </c:pt>
                <c:pt idx="4">
                  <c:v>55.01998856489422</c:v>
                </c:pt>
                <c:pt idx="5">
                  <c:v>55.038313321898229</c:v>
                </c:pt>
                <c:pt idx="6">
                  <c:v>55.001949685534591</c:v>
                </c:pt>
                <c:pt idx="7">
                  <c:v>55.290268724985708</c:v>
                </c:pt>
                <c:pt idx="8">
                  <c:v>54.958810748999426</c:v>
                </c:pt>
                <c:pt idx="9">
                  <c:v>53.846106346483708</c:v>
                </c:pt>
                <c:pt idx="10">
                  <c:v>53.465414522584332</c:v>
                </c:pt>
                <c:pt idx="11">
                  <c:v>53.349359634076613</c:v>
                </c:pt>
                <c:pt idx="12">
                  <c:v>52.929182389937111</c:v>
                </c:pt>
                <c:pt idx="13">
                  <c:v>52.865546026300748</c:v>
                </c:pt>
                <c:pt idx="14">
                  <c:v>52.434619782732987</c:v>
                </c:pt>
                <c:pt idx="15">
                  <c:v>52.51620926243568</c:v>
                </c:pt>
                <c:pt idx="16">
                  <c:v>50.854070897655802</c:v>
                </c:pt>
                <c:pt idx="17">
                  <c:v>50.487718696397948</c:v>
                </c:pt>
                <c:pt idx="18">
                  <c:v>50.760280160091483</c:v>
                </c:pt>
                <c:pt idx="19">
                  <c:v>50.746049170954834</c:v>
                </c:pt>
                <c:pt idx="20">
                  <c:v>50.691503716409379</c:v>
                </c:pt>
                <c:pt idx="21">
                  <c:v>50.608782161234991</c:v>
                </c:pt>
                <c:pt idx="22">
                  <c:v>50.489050886220696</c:v>
                </c:pt>
                <c:pt idx="23">
                  <c:v>49.46993138936535</c:v>
                </c:pt>
                <c:pt idx="24">
                  <c:v>48.990057175528875</c:v>
                </c:pt>
                <c:pt idx="25">
                  <c:v>49.450897655803317</c:v>
                </c:pt>
                <c:pt idx="26">
                  <c:v>49.263064608347619</c:v>
                </c:pt>
                <c:pt idx="27">
                  <c:v>49.263064608347619</c:v>
                </c:pt>
                <c:pt idx="28">
                  <c:v>48.927781589479707</c:v>
                </c:pt>
                <c:pt idx="29">
                  <c:v>48.18099485420241</c:v>
                </c:pt>
                <c:pt idx="30">
                  <c:v>47.411812464265296</c:v>
                </c:pt>
                <c:pt idx="31">
                  <c:v>47.968542024013722</c:v>
                </c:pt>
                <c:pt idx="32">
                  <c:v>48.40776443682104</c:v>
                </c:pt>
                <c:pt idx="33">
                  <c:v>48.297489994282451</c:v>
                </c:pt>
                <c:pt idx="34">
                  <c:v>48.306580903373359</c:v>
                </c:pt>
                <c:pt idx="35">
                  <c:v>48.598765008576336</c:v>
                </c:pt>
                <c:pt idx="36">
                  <c:v>48.714088050314466</c:v>
                </c:pt>
                <c:pt idx="37">
                  <c:v>49.915786163522014</c:v>
                </c:pt>
                <c:pt idx="38">
                  <c:v>49.555220125786164</c:v>
                </c:pt>
                <c:pt idx="39">
                  <c:v>50.55070325900514</c:v>
                </c:pt>
                <c:pt idx="40">
                  <c:v>50.532378502001144</c:v>
                </c:pt>
                <c:pt idx="41">
                  <c:v>50.541469411092052</c:v>
                </c:pt>
                <c:pt idx="42">
                  <c:v>51.047787307032586</c:v>
                </c:pt>
                <c:pt idx="43">
                  <c:v>51.229857061177817</c:v>
                </c:pt>
                <c:pt idx="44">
                  <c:v>50.331680960548887</c:v>
                </c:pt>
                <c:pt idx="45">
                  <c:v>50.040045740423096</c:v>
                </c:pt>
                <c:pt idx="46">
                  <c:v>49.268845054316749</c:v>
                </c:pt>
                <c:pt idx="47">
                  <c:v>49.134625500285871</c:v>
                </c:pt>
                <c:pt idx="48">
                  <c:v>49.125534591194963</c:v>
                </c:pt>
                <c:pt idx="49">
                  <c:v>49.341921097770147</c:v>
                </c:pt>
                <c:pt idx="50">
                  <c:v>50.249874213836478</c:v>
                </c:pt>
                <c:pt idx="51">
                  <c:v>49.669559748427666</c:v>
                </c:pt>
                <c:pt idx="52">
                  <c:v>50.065408805031446</c:v>
                </c:pt>
                <c:pt idx="53">
                  <c:v>50.310628930817607</c:v>
                </c:pt>
                <c:pt idx="54">
                  <c:v>49.846992567181246</c:v>
                </c:pt>
                <c:pt idx="55">
                  <c:v>49.837901658090338</c:v>
                </c:pt>
                <c:pt idx="56">
                  <c:v>49.307272727272732</c:v>
                </c:pt>
                <c:pt idx="57">
                  <c:v>49.753407661520868</c:v>
                </c:pt>
                <c:pt idx="58">
                  <c:v>49.917432818753575</c:v>
                </c:pt>
                <c:pt idx="59">
                  <c:v>49.418502001143509</c:v>
                </c:pt>
                <c:pt idx="60">
                  <c:v>48.272967409948549</c:v>
                </c:pt>
                <c:pt idx="61">
                  <c:v>48.674642652944542</c:v>
                </c:pt>
                <c:pt idx="62">
                  <c:v>48.692824471126364</c:v>
                </c:pt>
                <c:pt idx="63">
                  <c:v>49.441109205260148</c:v>
                </c:pt>
                <c:pt idx="64">
                  <c:v>51.137770154373932</c:v>
                </c:pt>
                <c:pt idx="65">
                  <c:v>51.140160091480851</c:v>
                </c:pt>
                <c:pt idx="66">
                  <c:v>51.391606632361352</c:v>
                </c:pt>
                <c:pt idx="67">
                  <c:v>52.098787878787874</c:v>
                </c:pt>
                <c:pt idx="68">
                  <c:v>52.066066323613498</c:v>
                </c:pt>
                <c:pt idx="69">
                  <c:v>52.084248141795321</c:v>
                </c:pt>
                <c:pt idx="70">
                  <c:v>52.401332189822753</c:v>
                </c:pt>
                <c:pt idx="71">
                  <c:v>51.40193825042882</c:v>
                </c:pt>
                <c:pt idx="72">
                  <c:v>52.316529445397371</c:v>
                </c:pt>
                <c:pt idx="73">
                  <c:v>51.962630074328196</c:v>
                </c:pt>
                <c:pt idx="74">
                  <c:v>52.393361921097771</c:v>
                </c:pt>
                <c:pt idx="75">
                  <c:v>52.565826186392229</c:v>
                </c:pt>
                <c:pt idx="76">
                  <c:v>52.59309891366496</c:v>
                </c:pt>
                <c:pt idx="77">
                  <c:v>52.494928530588915</c:v>
                </c:pt>
                <c:pt idx="78">
                  <c:v>52.331217838765014</c:v>
                </c:pt>
                <c:pt idx="79">
                  <c:v>53.053670668953693</c:v>
                </c:pt>
                <c:pt idx="80">
                  <c:v>52.399959977129797</c:v>
                </c:pt>
                <c:pt idx="81">
                  <c:v>52.658479130931966</c:v>
                </c:pt>
                <c:pt idx="82">
                  <c:v>52.467118353344766</c:v>
                </c:pt>
                <c:pt idx="83">
                  <c:v>52.476209262435674</c:v>
                </c:pt>
                <c:pt idx="84">
                  <c:v>51.423379073756436</c:v>
                </c:pt>
                <c:pt idx="85">
                  <c:v>51.856209262435677</c:v>
                </c:pt>
                <c:pt idx="86">
                  <c:v>51.511177815894797</c:v>
                </c:pt>
                <c:pt idx="87">
                  <c:v>51.394699828473414</c:v>
                </c:pt>
                <c:pt idx="88">
                  <c:v>53.199542595769017</c:v>
                </c:pt>
                <c:pt idx="89">
                  <c:v>53.000554602630075</c:v>
                </c:pt>
                <c:pt idx="90">
                  <c:v>53.009645511720983</c:v>
                </c:pt>
                <c:pt idx="91">
                  <c:v>52.05785591766724</c:v>
                </c:pt>
                <c:pt idx="92">
                  <c:v>51.962006861063465</c:v>
                </c:pt>
                <c:pt idx="93">
                  <c:v>52.842195540308751</c:v>
                </c:pt>
                <c:pt idx="94">
                  <c:v>52.574333905088629</c:v>
                </c:pt>
                <c:pt idx="95">
                  <c:v>52.790949113779305</c:v>
                </c:pt>
                <c:pt idx="96">
                  <c:v>52.678227558604924</c:v>
                </c:pt>
                <c:pt idx="97">
                  <c:v>52.696409376786747</c:v>
                </c:pt>
                <c:pt idx="98">
                  <c:v>52.428273299028021</c:v>
                </c:pt>
                <c:pt idx="99">
                  <c:v>52.035328759291026</c:v>
                </c:pt>
                <c:pt idx="100">
                  <c:v>51.521869639794176</c:v>
                </c:pt>
                <c:pt idx="101">
                  <c:v>53.251932532875941</c:v>
                </c:pt>
                <c:pt idx="102">
                  <c:v>52.891623785020016</c:v>
                </c:pt>
                <c:pt idx="103">
                  <c:v>52.891623785020016</c:v>
                </c:pt>
                <c:pt idx="104">
                  <c:v>52.891623785020016</c:v>
                </c:pt>
                <c:pt idx="105">
                  <c:v>52.481149228130356</c:v>
                </c:pt>
                <c:pt idx="106">
                  <c:v>53.352246998284734</c:v>
                </c:pt>
                <c:pt idx="107">
                  <c:v>53.751052029731284</c:v>
                </c:pt>
                <c:pt idx="108">
                  <c:v>54.045769010863346</c:v>
                </c:pt>
                <c:pt idx="109">
                  <c:v>53.261555174385364</c:v>
                </c:pt>
                <c:pt idx="110">
                  <c:v>53.217690108633512</c:v>
                </c:pt>
                <c:pt idx="111">
                  <c:v>53.235871926815328</c:v>
                </c:pt>
                <c:pt idx="112">
                  <c:v>53.382544311034884</c:v>
                </c:pt>
                <c:pt idx="113">
                  <c:v>53.80311034877073</c:v>
                </c:pt>
                <c:pt idx="114">
                  <c:v>54.526695254431111</c:v>
                </c:pt>
                <c:pt idx="115">
                  <c:v>54.818393367638649</c:v>
                </c:pt>
                <c:pt idx="116">
                  <c:v>54.936003430531741</c:v>
                </c:pt>
                <c:pt idx="117">
                  <c:v>54.911029159519728</c:v>
                </c:pt>
                <c:pt idx="118">
                  <c:v>54.90193825042882</c:v>
                </c:pt>
                <c:pt idx="119">
                  <c:v>54.862001143510575</c:v>
                </c:pt>
                <c:pt idx="120">
                  <c:v>55.0261578044597</c:v>
                </c:pt>
                <c:pt idx="121">
                  <c:v>55.413579188107491</c:v>
                </c:pt>
                <c:pt idx="122">
                  <c:v>55.545465980560323</c:v>
                </c:pt>
                <c:pt idx="123">
                  <c:v>56.36695254431104</c:v>
                </c:pt>
                <c:pt idx="124">
                  <c:v>56.228822184105212</c:v>
                </c:pt>
                <c:pt idx="125">
                  <c:v>56.284551172098347</c:v>
                </c:pt>
                <c:pt idx="126">
                  <c:v>56.266369353916531</c:v>
                </c:pt>
                <c:pt idx="127">
                  <c:v>57.731229273870788</c:v>
                </c:pt>
                <c:pt idx="128">
                  <c:v>57.04921669525443</c:v>
                </c:pt>
                <c:pt idx="129">
                  <c:v>57.181858204688396</c:v>
                </c:pt>
                <c:pt idx="130">
                  <c:v>56.719931389365357</c:v>
                </c:pt>
                <c:pt idx="131">
                  <c:v>56.809897084048025</c:v>
                </c:pt>
                <c:pt idx="132">
                  <c:v>56.742252715837623</c:v>
                </c:pt>
                <c:pt idx="133">
                  <c:v>56.298953687821616</c:v>
                </c:pt>
                <c:pt idx="134">
                  <c:v>56.024150943396229</c:v>
                </c:pt>
                <c:pt idx="135">
                  <c:v>55.919811320754718</c:v>
                </c:pt>
                <c:pt idx="136">
                  <c:v>57.304088050314476</c:v>
                </c:pt>
                <c:pt idx="137">
                  <c:v>56.252201257861643</c:v>
                </c:pt>
                <c:pt idx="138">
                  <c:v>56.252201257861643</c:v>
                </c:pt>
                <c:pt idx="139">
                  <c:v>56.22173241852488</c:v>
                </c:pt>
                <c:pt idx="140">
                  <c:v>56.508816466552318</c:v>
                </c:pt>
                <c:pt idx="141">
                  <c:v>57.059828473413383</c:v>
                </c:pt>
                <c:pt idx="142">
                  <c:v>57.052784448256155</c:v>
                </c:pt>
                <c:pt idx="143">
                  <c:v>56.695048599199545</c:v>
                </c:pt>
                <c:pt idx="144">
                  <c:v>56.963573470554607</c:v>
                </c:pt>
                <c:pt idx="145">
                  <c:v>56.963573470554607</c:v>
                </c:pt>
                <c:pt idx="146">
                  <c:v>57.018479130931965</c:v>
                </c:pt>
                <c:pt idx="147">
                  <c:v>57.729982847341347</c:v>
                </c:pt>
                <c:pt idx="148">
                  <c:v>57.939382504288162</c:v>
                </c:pt>
                <c:pt idx="149">
                  <c:v>57.9820869068039</c:v>
                </c:pt>
                <c:pt idx="150">
                  <c:v>57.043030303030307</c:v>
                </c:pt>
                <c:pt idx="151">
                  <c:v>57.951686678101773</c:v>
                </c:pt>
                <c:pt idx="152">
                  <c:v>58.006232132647227</c:v>
                </c:pt>
                <c:pt idx="153">
                  <c:v>58.088107489994286</c:v>
                </c:pt>
                <c:pt idx="154">
                  <c:v>57.728130360205839</c:v>
                </c:pt>
                <c:pt idx="155">
                  <c:v>58.917558604917097</c:v>
                </c:pt>
                <c:pt idx="156">
                  <c:v>59.340829045168675</c:v>
                </c:pt>
                <c:pt idx="157">
                  <c:v>60.503847913093196</c:v>
                </c:pt>
                <c:pt idx="158">
                  <c:v>61.094213836477991</c:v>
                </c:pt>
                <c:pt idx="159">
                  <c:v>61.121486563750722</c:v>
                </c:pt>
                <c:pt idx="160">
                  <c:v>61.298319039451123</c:v>
                </c:pt>
                <c:pt idx="161">
                  <c:v>61.280606060606054</c:v>
                </c:pt>
                <c:pt idx="162">
                  <c:v>62.026283590623208</c:v>
                </c:pt>
                <c:pt idx="163">
                  <c:v>61.431189251000575</c:v>
                </c:pt>
                <c:pt idx="164">
                  <c:v>61.559679817038301</c:v>
                </c:pt>
                <c:pt idx="165">
                  <c:v>62.982527158376215</c:v>
                </c:pt>
                <c:pt idx="166">
                  <c:v>63.037072612921669</c:v>
                </c:pt>
                <c:pt idx="167">
                  <c:v>63.091269296741004</c:v>
                </c:pt>
                <c:pt idx="168">
                  <c:v>64.462184105202965</c:v>
                </c:pt>
                <c:pt idx="169">
                  <c:v>64.252052601486568</c:v>
                </c:pt>
                <c:pt idx="170">
                  <c:v>64.037021154945677</c:v>
                </c:pt>
                <c:pt idx="171">
                  <c:v>64.261738136077767</c:v>
                </c:pt>
                <c:pt idx="172">
                  <c:v>64.395728987993138</c:v>
                </c:pt>
                <c:pt idx="173">
                  <c:v>64.359365351629492</c:v>
                </c:pt>
                <c:pt idx="174">
                  <c:v>64.341183533447676</c:v>
                </c:pt>
                <c:pt idx="175">
                  <c:v>64.092218410520303</c:v>
                </c:pt>
                <c:pt idx="176">
                  <c:v>62.586375071469419</c:v>
                </c:pt>
                <c:pt idx="177">
                  <c:v>63.257884505431683</c:v>
                </c:pt>
                <c:pt idx="178">
                  <c:v>62.842098341909669</c:v>
                </c:pt>
                <c:pt idx="179">
                  <c:v>64.15044025157232</c:v>
                </c:pt>
                <c:pt idx="180">
                  <c:v>64.16862206975415</c:v>
                </c:pt>
                <c:pt idx="181">
                  <c:v>64.262778730703261</c:v>
                </c:pt>
                <c:pt idx="182">
                  <c:v>63.836586620926241</c:v>
                </c:pt>
                <c:pt idx="183">
                  <c:v>64.04457404230989</c:v>
                </c:pt>
                <c:pt idx="184">
                  <c:v>64.345831903945111</c:v>
                </c:pt>
                <c:pt idx="185">
                  <c:v>64.350926243567756</c:v>
                </c:pt>
                <c:pt idx="186">
                  <c:v>64.68092624356774</c:v>
                </c:pt>
                <c:pt idx="187">
                  <c:v>64.699576901086346</c:v>
                </c:pt>
                <c:pt idx="188">
                  <c:v>64.732155517438542</c:v>
                </c:pt>
                <c:pt idx="189">
                  <c:v>64.714225271583771</c:v>
                </c:pt>
                <c:pt idx="190">
                  <c:v>64.120726129216692</c:v>
                </c:pt>
                <c:pt idx="191">
                  <c:v>64.118273299028019</c:v>
                </c:pt>
                <c:pt idx="192">
                  <c:v>64.167644368210418</c:v>
                </c:pt>
                <c:pt idx="193">
                  <c:v>64.600405946254995</c:v>
                </c:pt>
                <c:pt idx="194">
                  <c:v>64.573133218982278</c:v>
                </c:pt>
                <c:pt idx="195">
                  <c:v>64.696969696969703</c:v>
                </c:pt>
                <c:pt idx="196">
                  <c:v>63.663116066323617</c:v>
                </c:pt>
                <c:pt idx="197">
                  <c:v>63.869948542024019</c:v>
                </c:pt>
                <c:pt idx="198">
                  <c:v>62.961646655231561</c:v>
                </c:pt>
                <c:pt idx="199">
                  <c:v>64.025986277873074</c:v>
                </c:pt>
                <c:pt idx="200">
                  <c:v>65.106963979416818</c:v>
                </c:pt>
                <c:pt idx="201">
                  <c:v>65.083596340766164</c:v>
                </c:pt>
                <c:pt idx="202">
                  <c:v>65.066952544311036</c:v>
                </c:pt>
                <c:pt idx="203">
                  <c:v>66.000108633504865</c:v>
                </c:pt>
                <c:pt idx="204">
                  <c:v>65.039908519153798</c:v>
                </c:pt>
                <c:pt idx="205">
                  <c:v>63.573870783304756</c:v>
                </c:pt>
                <c:pt idx="206">
                  <c:v>63.923556317895951</c:v>
                </c:pt>
                <c:pt idx="207">
                  <c:v>63.912327044025169</c:v>
                </c:pt>
                <c:pt idx="208">
                  <c:v>63.912327044025169</c:v>
                </c:pt>
                <c:pt idx="209">
                  <c:v>63.905345911949695</c:v>
                </c:pt>
                <c:pt idx="210">
                  <c:v>63.942635791881074</c:v>
                </c:pt>
                <c:pt idx="211">
                  <c:v>64.327449971412236</c:v>
                </c:pt>
                <c:pt idx="212">
                  <c:v>64.792418524871366</c:v>
                </c:pt>
                <c:pt idx="213">
                  <c:v>64.732544311034871</c:v>
                </c:pt>
                <c:pt idx="214">
                  <c:v>64.487672955974844</c:v>
                </c:pt>
                <c:pt idx="215">
                  <c:v>64.51842767295598</c:v>
                </c:pt>
                <c:pt idx="216">
                  <c:v>64.546483704974264</c:v>
                </c:pt>
                <c:pt idx="217">
                  <c:v>64.48060606060605</c:v>
                </c:pt>
                <c:pt idx="218">
                  <c:v>65.820348770726142</c:v>
                </c:pt>
                <c:pt idx="219">
                  <c:v>65.228210405946257</c:v>
                </c:pt>
                <c:pt idx="220">
                  <c:v>65.308273299028031</c:v>
                </c:pt>
                <c:pt idx="221">
                  <c:v>65.580840480274446</c:v>
                </c:pt>
                <c:pt idx="222">
                  <c:v>65.527627215551746</c:v>
                </c:pt>
                <c:pt idx="223">
                  <c:v>65.566649514008006</c:v>
                </c:pt>
                <c:pt idx="224">
                  <c:v>65.594070897655811</c:v>
                </c:pt>
                <c:pt idx="225">
                  <c:v>65.254173813607778</c:v>
                </c:pt>
                <c:pt idx="226">
                  <c:v>66.509582618639229</c:v>
                </c:pt>
                <c:pt idx="227">
                  <c:v>66.233670668953692</c:v>
                </c:pt>
                <c:pt idx="228">
                  <c:v>66.101417953116069</c:v>
                </c:pt>
                <c:pt idx="229">
                  <c:v>66.1286906803888</c:v>
                </c:pt>
                <c:pt idx="230">
                  <c:v>66.14096054888509</c:v>
                </c:pt>
                <c:pt idx="231">
                  <c:v>66.425117209834198</c:v>
                </c:pt>
                <c:pt idx="232">
                  <c:v>67.660869068038878</c:v>
                </c:pt>
                <c:pt idx="233">
                  <c:v>67.381938250428817</c:v>
                </c:pt>
                <c:pt idx="234">
                  <c:v>67.079422527158371</c:v>
                </c:pt>
                <c:pt idx="235">
                  <c:v>67.430548885077187</c:v>
                </c:pt>
                <c:pt idx="236">
                  <c:v>67.418341909662658</c:v>
                </c:pt>
                <c:pt idx="237">
                  <c:v>67.450257289879929</c:v>
                </c:pt>
                <c:pt idx="238">
                  <c:v>67.38969125214409</c:v>
                </c:pt>
                <c:pt idx="239">
                  <c:v>66.636232132647237</c:v>
                </c:pt>
                <c:pt idx="240">
                  <c:v>66.698936535162957</c:v>
                </c:pt>
                <c:pt idx="241">
                  <c:v>66.214974271012011</c:v>
                </c:pt>
                <c:pt idx="242">
                  <c:v>66.005728987993152</c:v>
                </c:pt>
                <c:pt idx="243">
                  <c:v>66.042092624356783</c:v>
                </c:pt>
                <c:pt idx="244">
                  <c:v>66.024236706689535</c:v>
                </c:pt>
                <c:pt idx="245">
                  <c:v>66.442258433390521</c:v>
                </c:pt>
                <c:pt idx="246">
                  <c:v>66.915088622069774</c:v>
                </c:pt>
                <c:pt idx="247">
                  <c:v>67.264837049742709</c:v>
                </c:pt>
                <c:pt idx="248">
                  <c:v>66.934145225843352</c:v>
                </c:pt>
                <c:pt idx="249">
                  <c:v>67.264402515723262</c:v>
                </c:pt>
                <c:pt idx="250">
                  <c:v>67.355311606632355</c:v>
                </c:pt>
                <c:pt idx="251">
                  <c:v>67.332955974842761</c:v>
                </c:pt>
                <c:pt idx="252">
                  <c:v>66.462018296169234</c:v>
                </c:pt>
                <c:pt idx="253">
                  <c:v>65.594379645511722</c:v>
                </c:pt>
                <c:pt idx="254">
                  <c:v>66.472744425385926</c:v>
                </c:pt>
                <c:pt idx="255">
                  <c:v>67.276832475700402</c:v>
                </c:pt>
                <c:pt idx="256">
                  <c:v>66.818427672955977</c:v>
                </c:pt>
                <c:pt idx="257">
                  <c:v>66.777844482561463</c:v>
                </c:pt>
                <c:pt idx="258">
                  <c:v>66.911286449399654</c:v>
                </c:pt>
                <c:pt idx="259">
                  <c:v>65.997364208118924</c:v>
                </c:pt>
                <c:pt idx="260">
                  <c:v>66.033596340766138</c:v>
                </c:pt>
                <c:pt idx="261">
                  <c:v>65.09460263007432</c:v>
                </c:pt>
                <c:pt idx="262">
                  <c:v>64.308942252715838</c:v>
                </c:pt>
                <c:pt idx="263">
                  <c:v>62.779582618639218</c:v>
                </c:pt>
                <c:pt idx="264">
                  <c:v>62.709125214408225</c:v>
                </c:pt>
                <c:pt idx="265">
                  <c:v>62.634962835906229</c:v>
                </c:pt>
                <c:pt idx="266">
                  <c:v>62.475220125786159</c:v>
                </c:pt>
                <c:pt idx="267">
                  <c:v>62.380571755288734</c:v>
                </c:pt>
                <c:pt idx="268">
                  <c:v>63.427489994282446</c:v>
                </c:pt>
                <c:pt idx="269">
                  <c:v>63.357867352773006</c:v>
                </c:pt>
                <c:pt idx="270">
                  <c:v>63.898221841052035</c:v>
                </c:pt>
                <c:pt idx="271">
                  <c:v>63.988107489994277</c:v>
                </c:pt>
                <c:pt idx="272">
                  <c:v>63.983716409376783</c:v>
                </c:pt>
                <c:pt idx="273">
                  <c:v>64.591652372784452</c:v>
                </c:pt>
                <c:pt idx="274">
                  <c:v>64.444282447112641</c:v>
                </c:pt>
                <c:pt idx="275">
                  <c:v>65.031389365351629</c:v>
                </c:pt>
                <c:pt idx="276">
                  <c:v>65.656420811892502</c:v>
                </c:pt>
                <c:pt idx="277">
                  <c:v>66.538250428816454</c:v>
                </c:pt>
                <c:pt idx="278">
                  <c:v>66.570142938822173</c:v>
                </c:pt>
                <c:pt idx="279">
                  <c:v>66.576746712407086</c:v>
                </c:pt>
                <c:pt idx="280">
                  <c:v>66.493001715265862</c:v>
                </c:pt>
                <c:pt idx="281">
                  <c:v>66.097495711835336</c:v>
                </c:pt>
                <c:pt idx="282">
                  <c:v>64.91630074328188</c:v>
                </c:pt>
                <c:pt idx="283">
                  <c:v>64.550577472841624</c:v>
                </c:pt>
                <c:pt idx="284">
                  <c:v>64.782298456260719</c:v>
                </c:pt>
                <c:pt idx="285">
                  <c:v>64.782538593481988</c:v>
                </c:pt>
                <c:pt idx="286">
                  <c:v>64.778193253287583</c:v>
                </c:pt>
                <c:pt idx="287">
                  <c:v>65.525637507146939</c:v>
                </c:pt>
                <c:pt idx="288">
                  <c:v>65.451921097770153</c:v>
                </c:pt>
                <c:pt idx="289">
                  <c:v>64.276134934248134</c:v>
                </c:pt>
                <c:pt idx="290">
                  <c:v>63.972298456260717</c:v>
                </c:pt>
                <c:pt idx="291">
                  <c:v>64.94587764436821</c:v>
                </c:pt>
                <c:pt idx="292">
                  <c:v>64.954968553459125</c:v>
                </c:pt>
                <c:pt idx="293">
                  <c:v>64.940388793596341</c:v>
                </c:pt>
                <c:pt idx="294">
                  <c:v>64.364431103487703</c:v>
                </c:pt>
                <c:pt idx="295">
                  <c:v>64.369039451114929</c:v>
                </c:pt>
                <c:pt idx="296">
                  <c:v>64.340234419668391</c:v>
                </c:pt>
                <c:pt idx="297">
                  <c:v>65.085706117781584</c:v>
                </c:pt>
                <c:pt idx="298">
                  <c:v>66.55291023441967</c:v>
                </c:pt>
                <c:pt idx="299">
                  <c:v>66.652910234419664</c:v>
                </c:pt>
                <c:pt idx="300">
                  <c:v>66.63686678101773</c:v>
                </c:pt>
                <c:pt idx="301">
                  <c:v>66.870628930817603</c:v>
                </c:pt>
                <c:pt idx="302">
                  <c:v>68.239130931961114</c:v>
                </c:pt>
                <c:pt idx="303">
                  <c:v>69.313533447684392</c:v>
                </c:pt>
                <c:pt idx="304">
                  <c:v>69.442904516866776</c:v>
                </c:pt>
                <c:pt idx="305">
                  <c:v>70.370766152086901</c:v>
                </c:pt>
                <c:pt idx="306">
                  <c:v>70.370829045168662</c:v>
                </c:pt>
                <c:pt idx="307">
                  <c:v>70.35449399656946</c:v>
                </c:pt>
                <c:pt idx="308">
                  <c:v>69.82455688965122</c:v>
                </c:pt>
                <c:pt idx="309">
                  <c:v>69.394110920526018</c:v>
                </c:pt>
                <c:pt idx="310">
                  <c:v>69.66933104631218</c:v>
                </c:pt>
                <c:pt idx="311">
                  <c:v>69.848890794739845</c:v>
                </c:pt>
                <c:pt idx="312">
                  <c:v>69.824196683819324</c:v>
                </c:pt>
                <c:pt idx="313">
                  <c:v>69.750760434534001</c:v>
                </c:pt>
                <c:pt idx="314">
                  <c:v>69.705940537449962</c:v>
                </c:pt>
                <c:pt idx="315">
                  <c:v>68.341063464837049</c:v>
                </c:pt>
                <c:pt idx="316">
                  <c:v>68.668456260720419</c:v>
                </c:pt>
                <c:pt idx="317">
                  <c:v>68.42644368210405</c:v>
                </c:pt>
                <c:pt idx="318">
                  <c:v>69.002418524871345</c:v>
                </c:pt>
                <c:pt idx="319">
                  <c:v>67.842429959977125</c:v>
                </c:pt>
                <c:pt idx="320">
                  <c:v>67.847564322469978</c:v>
                </c:pt>
                <c:pt idx="321">
                  <c:v>67.904997141223561</c:v>
                </c:pt>
                <c:pt idx="322">
                  <c:v>69.015471698113203</c:v>
                </c:pt>
                <c:pt idx="323">
                  <c:v>70.52135506003431</c:v>
                </c:pt>
                <c:pt idx="324">
                  <c:v>71.285380217267019</c:v>
                </c:pt>
                <c:pt idx="325">
                  <c:v>71.483430531732424</c:v>
                </c:pt>
                <c:pt idx="326">
                  <c:v>71.788021726700975</c:v>
                </c:pt>
                <c:pt idx="327">
                  <c:v>71.797112635791891</c:v>
                </c:pt>
                <c:pt idx="328">
                  <c:v>71.716392224128086</c:v>
                </c:pt>
                <c:pt idx="329">
                  <c:v>70.81557461406517</c:v>
                </c:pt>
                <c:pt idx="330">
                  <c:v>71.178038879359633</c:v>
                </c:pt>
                <c:pt idx="331">
                  <c:v>72.751938250428822</c:v>
                </c:pt>
                <c:pt idx="332">
                  <c:v>73.090680388793601</c:v>
                </c:pt>
                <c:pt idx="333">
                  <c:v>73.577781589479699</c:v>
                </c:pt>
                <c:pt idx="334">
                  <c:v>73.64953116066323</c:v>
                </c:pt>
                <c:pt idx="335">
                  <c:v>73.737907375643218</c:v>
                </c:pt>
                <c:pt idx="336">
                  <c:v>75.380869068038876</c:v>
                </c:pt>
                <c:pt idx="337">
                  <c:v>74.492349914236712</c:v>
                </c:pt>
                <c:pt idx="338">
                  <c:v>74.905368782161233</c:v>
                </c:pt>
                <c:pt idx="339">
                  <c:v>74.861406518010284</c:v>
                </c:pt>
                <c:pt idx="340">
                  <c:v>74.448890794739839</c:v>
                </c:pt>
                <c:pt idx="341">
                  <c:v>74.430708976558023</c:v>
                </c:pt>
                <c:pt idx="342">
                  <c:v>74.468599199542595</c:v>
                </c:pt>
                <c:pt idx="343">
                  <c:v>75.774951400800461</c:v>
                </c:pt>
                <c:pt idx="344">
                  <c:v>74.936094911377936</c:v>
                </c:pt>
                <c:pt idx="345">
                  <c:v>74.735843339050874</c:v>
                </c:pt>
                <c:pt idx="346">
                  <c:v>74.945906232132643</c:v>
                </c:pt>
                <c:pt idx="347">
                  <c:v>75.974819897084046</c:v>
                </c:pt>
                <c:pt idx="348">
                  <c:v>76.074728416237846</c:v>
                </c:pt>
                <c:pt idx="349">
                  <c:v>76.16078330474555</c:v>
                </c:pt>
                <c:pt idx="350">
                  <c:v>76.911063464837042</c:v>
                </c:pt>
                <c:pt idx="351">
                  <c:v>77.852961692395652</c:v>
                </c:pt>
                <c:pt idx="352">
                  <c:v>78.909817038307608</c:v>
                </c:pt>
                <c:pt idx="353">
                  <c:v>78.390320182961688</c:v>
                </c:pt>
                <c:pt idx="354">
                  <c:v>77.971881074899954</c:v>
                </c:pt>
                <c:pt idx="355">
                  <c:v>78.034694110920526</c:v>
                </c:pt>
                <c:pt idx="356">
                  <c:v>78.101549456832458</c:v>
                </c:pt>
                <c:pt idx="357">
                  <c:v>79.538833619210962</c:v>
                </c:pt>
                <c:pt idx="358">
                  <c:v>79.718719268153237</c:v>
                </c:pt>
                <c:pt idx="359">
                  <c:v>80.329914236706671</c:v>
                </c:pt>
                <c:pt idx="360">
                  <c:v>80.578279016580908</c:v>
                </c:pt>
                <c:pt idx="361">
                  <c:v>79.898690680388796</c:v>
                </c:pt>
                <c:pt idx="362">
                  <c:v>79.852641509433965</c:v>
                </c:pt>
                <c:pt idx="363">
                  <c:v>79.729222412807317</c:v>
                </c:pt>
                <c:pt idx="364">
                  <c:v>79.811440823327615</c:v>
                </c:pt>
                <c:pt idx="365">
                  <c:v>79.790480274442544</c:v>
                </c:pt>
                <c:pt idx="366">
                  <c:v>80.094819897084037</c:v>
                </c:pt>
                <c:pt idx="367">
                  <c:v>79.182178387650083</c:v>
                </c:pt>
                <c:pt idx="368">
                  <c:v>77.159954259576892</c:v>
                </c:pt>
                <c:pt idx="369">
                  <c:v>77.155723270440248</c:v>
                </c:pt>
                <c:pt idx="370">
                  <c:v>77.048987993138923</c:v>
                </c:pt>
                <c:pt idx="371">
                  <c:v>76.418096054888508</c:v>
                </c:pt>
                <c:pt idx="372">
                  <c:v>76.857421383647804</c:v>
                </c:pt>
                <c:pt idx="373">
                  <c:v>78.085723270440255</c:v>
                </c:pt>
                <c:pt idx="374">
                  <c:v>78.211320754716979</c:v>
                </c:pt>
                <c:pt idx="375">
                  <c:v>77.202498570611766</c:v>
                </c:pt>
                <c:pt idx="376">
                  <c:v>77.16736420811894</c:v>
                </c:pt>
                <c:pt idx="377">
                  <c:v>77.180394511149217</c:v>
                </c:pt>
                <c:pt idx="378">
                  <c:v>75.405511720983426</c:v>
                </c:pt>
                <c:pt idx="379">
                  <c:v>75.378587764436816</c:v>
                </c:pt>
                <c:pt idx="380">
                  <c:v>75.378587764436816</c:v>
                </c:pt>
                <c:pt idx="381">
                  <c:v>77.176763865065752</c:v>
                </c:pt>
                <c:pt idx="382">
                  <c:v>76.600697541452263</c:v>
                </c:pt>
                <c:pt idx="383">
                  <c:v>76.627055460263009</c:v>
                </c:pt>
                <c:pt idx="384">
                  <c:v>76.682990280160098</c:v>
                </c:pt>
                <c:pt idx="385">
                  <c:v>76.523327615780445</c:v>
                </c:pt>
                <c:pt idx="386">
                  <c:v>76.048667810177236</c:v>
                </c:pt>
                <c:pt idx="387">
                  <c:v>76.85061749571183</c:v>
                </c:pt>
                <c:pt idx="388">
                  <c:v>77.271183533447683</c:v>
                </c:pt>
                <c:pt idx="389">
                  <c:v>75.050606060606057</c:v>
                </c:pt>
                <c:pt idx="390">
                  <c:v>75.014242424242425</c:v>
                </c:pt>
                <c:pt idx="391">
                  <c:v>75.062761578044586</c:v>
                </c:pt>
                <c:pt idx="392">
                  <c:v>77.11515151515151</c:v>
                </c:pt>
                <c:pt idx="393">
                  <c:v>77.165591766723836</c:v>
                </c:pt>
                <c:pt idx="394">
                  <c:v>76.608044596912507</c:v>
                </c:pt>
                <c:pt idx="395">
                  <c:v>75.848736420811889</c:v>
                </c:pt>
                <c:pt idx="396">
                  <c:v>77.694282447112627</c:v>
                </c:pt>
                <c:pt idx="397">
                  <c:v>77.730646083476273</c:v>
                </c:pt>
                <c:pt idx="398">
                  <c:v>77.844819897084037</c:v>
                </c:pt>
                <c:pt idx="399">
                  <c:v>77.267472841623785</c:v>
                </c:pt>
                <c:pt idx="400">
                  <c:v>78.959496855345918</c:v>
                </c:pt>
                <c:pt idx="401">
                  <c:v>79.926352201257856</c:v>
                </c:pt>
                <c:pt idx="402">
                  <c:v>80.103647798742131</c:v>
                </c:pt>
                <c:pt idx="403">
                  <c:v>81.154939965694666</c:v>
                </c:pt>
                <c:pt idx="404">
                  <c:v>81.136889651229268</c:v>
                </c:pt>
                <c:pt idx="405">
                  <c:v>81.15735849056604</c:v>
                </c:pt>
                <c:pt idx="406">
                  <c:v>80.156918238993711</c:v>
                </c:pt>
                <c:pt idx="407">
                  <c:v>80.084373927958836</c:v>
                </c:pt>
                <c:pt idx="408">
                  <c:v>80.395946255002855</c:v>
                </c:pt>
                <c:pt idx="409">
                  <c:v>79.852109777015443</c:v>
                </c:pt>
                <c:pt idx="410">
                  <c:v>79.093207547169797</c:v>
                </c:pt>
                <c:pt idx="411">
                  <c:v>79.039079473985126</c:v>
                </c:pt>
                <c:pt idx="412">
                  <c:v>79.03599199542596</c:v>
                </c:pt>
                <c:pt idx="413">
                  <c:v>79.583081761006284</c:v>
                </c:pt>
                <c:pt idx="414">
                  <c:v>80.556712407089762</c:v>
                </c:pt>
                <c:pt idx="415">
                  <c:v>76.948787878787869</c:v>
                </c:pt>
                <c:pt idx="416">
                  <c:v>76.888850771869642</c:v>
                </c:pt>
                <c:pt idx="417">
                  <c:v>76.994299599771296</c:v>
                </c:pt>
                <c:pt idx="418">
                  <c:v>77.000931961120642</c:v>
                </c:pt>
                <c:pt idx="419">
                  <c:v>77.022315608919385</c:v>
                </c:pt>
                <c:pt idx="420">
                  <c:v>74.627735849056592</c:v>
                </c:pt>
                <c:pt idx="421">
                  <c:v>74.69527158376215</c:v>
                </c:pt>
                <c:pt idx="422">
                  <c:v>75.737032590051456</c:v>
                </c:pt>
                <c:pt idx="423">
                  <c:v>75.682692967409935</c:v>
                </c:pt>
                <c:pt idx="424">
                  <c:v>75.661646655231564</c:v>
                </c:pt>
                <c:pt idx="425">
                  <c:v>75.726700971983988</c:v>
                </c:pt>
                <c:pt idx="426">
                  <c:v>75.66442538593482</c:v>
                </c:pt>
                <c:pt idx="427">
                  <c:v>76.071040594625501</c:v>
                </c:pt>
                <c:pt idx="428">
                  <c:v>76.319879931389352</c:v>
                </c:pt>
                <c:pt idx="429">
                  <c:v>76.413213264722685</c:v>
                </c:pt>
                <c:pt idx="430">
                  <c:v>77.288873642081185</c:v>
                </c:pt>
                <c:pt idx="431">
                  <c:v>77.532166952544301</c:v>
                </c:pt>
                <c:pt idx="432">
                  <c:v>77.50489422527157</c:v>
                </c:pt>
                <c:pt idx="433">
                  <c:v>77.449193825042883</c:v>
                </c:pt>
                <c:pt idx="434">
                  <c:v>77.891640937678673</c:v>
                </c:pt>
                <c:pt idx="435">
                  <c:v>76.542904516866784</c:v>
                </c:pt>
                <c:pt idx="436">
                  <c:v>75.444288164665522</c:v>
                </c:pt>
                <c:pt idx="437">
                  <c:v>76.519571183533444</c:v>
                </c:pt>
                <c:pt idx="438">
                  <c:v>76.194734133790732</c:v>
                </c:pt>
                <c:pt idx="439">
                  <c:v>76.222006861063463</c:v>
                </c:pt>
                <c:pt idx="440">
                  <c:v>76.291166380789022</c:v>
                </c:pt>
                <c:pt idx="441">
                  <c:v>76.658027444253861</c:v>
                </c:pt>
                <c:pt idx="442">
                  <c:v>77.141846769582614</c:v>
                </c:pt>
                <c:pt idx="443">
                  <c:v>75.127758719268158</c:v>
                </c:pt>
                <c:pt idx="444">
                  <c:v>75.39373356203545</c:v>
                </c:pt>
                <c:pt idx="445">
                  <c:v>76.846323613493411</c:v>
                </c:pt>
                <c:pt idx="446">
                  <c:v>76.873596340766142</c:v>
                </c:pt>
                <c:pt idx="447">
                  <c:v>76.955260148656365</c:v>
                </c:pt>
                <c:pt idx="448">
                  <c:v>76.966512292738699</c:v>
                </c:pt>
                <c:pt idx="449">
                  <c:v>76.639828473413374</c:v>
                </c:pt>
                <c:pt idx="450">
                  <c:v>75.432847341337904</c:v>
                </c:pt>
                <c:pt idx="451">
                  <c:v>75.770646083476265</c:v>
                </c:pt>
                <c:pt idx="452">
                  <c:v>75.648090337335617</c:v>
                </c:pt>
                <c:pt idx="453">
                  <c:v>75.675363064608348</c:v>
                </c:pt>
                <c:pt idx="454">
                  <c:v>75.774716981132073</c:v>
                </c:pt>
                <c:pt idx="455">
                  <c:v>75.89347627215551</c:v>
                </c:pt>
                <c:pt idx="456">
                  <c:v>76.35480846197828</c:v>
                </c:pt>
                <c:pt idx="457">
                  <c:v>78.16770154373927</c:v>
                </c:pt>
                <c:pt idx="458">
                  <c:v>78.97688393367639</c:v>
                </c:pt>
                <c:pt idx="459">
                  <c:v>79.055168667810165</c:v>
                </c:pt>
                <c:pt idx="460">
                  <c:v>79.091532304173811</c:v>
                </c:pt>
                <c:pt idx="461">
                  <c:v>79.097712978845053</c:v>
                </c:pt>
                <c:pt idx="462">
                  <c:v>79.595248713550589</c:v>
                </c:pt>
                <c:pt idx="463">
                  <c:v>79.42583762149799</c:v>
                </c:pt>
                <c:pt idx="464">
                  <c:v>81.196529445397374</c:v>
                </c:pt>
                <c:pt idx="465">
                  <c:v>81.695460263007433</c:v>
                </c:pt>
                <c:pt idx="466">
                  <c:v>82.351858204688384</c:v>
                </c:pt>
                <c:pt idx="467">
                  <c:v>82.370040022870199</c:v>
                </c:pt>
                <c:pt idx="468">
                  <c:v>82.395008576329332</c:v>
                </c:pt>
                <c:pt idx="469">
                  <c:v>82.453184676958244</c:v>
                </c:pt>
                <c:pt idx="470">
                  <c:v>82.596397941680948</c:v>
                </c:pt>
                <c:pt idx="471">
                  <c:v>81.867907375643213</c:v>
                </c:pt>
                <c:pt idx="472">
                  <c:v>81.339039451114914</c:v>
                </c:pt>
                <c:pt idx="473">
                  <c:v>82.62197255574614</c:v>
                </c:pt>
                <c:pt idx="474">
                  <c:v>82.657267009719831</c:v>
                </c:pt>
                <c:pt idx="475">
                  <c:v>82.65988564894225</c:v>
                </c:pt>
                <c:pt idx="476">
                  <c:v>82.923659233847914</c:v>
                </c:pt>
                <c:pt idx="477">
                  <c:v>84.710731846769576</c:v>
                </c:pt>
                <c:pt idx="478">
                  <c:v>84.468027444253849</c:v>
                </c:pt>
                <c:pt idx="479">
                  <c:v>83.033813607775855</c:v>
                </c:pt>
                <c:pt idx="480">
                  <c:v>83.203024585477408</c:v>
                </c:pt>
                <c:pt idx="481">
                  <c:v>83.203024585477408</c:v>
                </c:pt>
                <c:pt idx="482">
                  <c:v>83.21233276157804</c:v>
                </c:pt>
                <c:pt idx="483">
                  <c:v>82.975574614065167</c:v>
                </c:pt>
                <c:pt idx="484">
                  <c:v>83.148947970268722</c:v>
                </c:pt>
                <c:pt idx="485">
                  <c:v>83.324545454545444</c:v>
                </c:pt>
                <c:pt idx="486">
                  <c:v>82.361086335048597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CALC!$K$1</c:f>
              <c:strCache>
                <c:ptCount val="1"/>
                <c:pt idx="0">
                  <c:v>av_vTGP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cat>
            <c:numRef>
              <c:f>CALC!$B$2:$B$488</c:f>
              <c:numCache>
                <c:formatCode>yyyy\-mm\-dd;@</c:formatCode>
                <c:ptCount val="487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</c:numCache>
            </c:numRef>
          </c:cat>
          <c:val>
            <c:numRef>
              <c:f>CALC!$K$2:$K$488</c:f>
              <c:numCache>
                <c:formatCode>General</c:formatCode>
                <c:ptCount val="487"/>
                <c:pt idx="0">
                  <c:v>65.50498500169644</c:v>
                </c:pt>
                <c:pt idx="1">
                  <c:v>65.50498500169644</c:v>
                </c:pt>
                <c:pt idx="2">
                  <c:v>65.50498500169644</c:v>
                </c:pt>
                <c:pt idx="3">
                  <c:v>65.50498500169644</c:v>
                </c:pt>
                <c:pt idx="4">
                  <c:v>65.50498500169644</c:v>
                </c:pt>
                <c:pt idx="5">
                  <c:v>65.50498500169644</c:v>
                </c:pt>
                <c:pt idx="6">
                  <c:v>65.50498500169644</c:v>
                </c:pt>
                <c:pt idx="7">
                  <c:v>65.50498500169644</c:v>
                </c:pt>
                <c:pt idx="8">
                  <c:v>65.50498500169644</c:v>
                </c:pt>
                <c:pt idx="9">
                  <c:v>65.50498500169644</c:v>
                </c:pt>
                <c:pt idx="10">
                  <c:v>65.50498500169644</c:v>
                </c:pt>
                <c:pt idx="11">
                  <c:v>65.50498500169644</c:v>
                </c:pt>
                <c:pt idx="12">
                  <c:v>65.50498500169644</c:v>
                </c:pt>
                <c:pt idx="13">
                  <c:v>65.50498500169644</c:v>
                </c:pt>
                <c:pt idx="14">
                  <c:v>65.50498500169644</c:v>
                </c:pt>
                <c:pt idx="15">
                  <c:v>65.50498500169644</c:v>
                </c:pt>
                <c:pt idx="16">
                  <c:v>65.50498500169644</c:v>
                </c:pt>
                <c:pt idx="17">
                  <c:v>65.50498500169644</c:v>
                </c:pt>
                <c:pt idx="18">
                  <c:v>65.50498500169644</c:v>
                </c:pt>
                <c:pt idx="19">
                  <c:v>65.50498500169644</c:v>
                </c:pt>
                <c:pt idx="20">
                  <c:v>65.50498500169644</c:v>
                </c:pt>
                <c:pt idx="21">
                  <c:v>65.50498500169644</c:v>
                </c:pt>
                <c:pt idx="22">
                  <c:v>65.50498500169644</c:v>
                </c:pt>
                <c:pt idx="23">
                  <c:v>65.50498500169644</c:v>
                </c:pt>
                <c:pt idx="24">
                  <c:v>65.50498500169644</c:v>
                </c:pt>
                <c:pt idx="25">
                  <c:v>65.50498500169644</c:v>
                </c:pt>
                <c:pt idx="26">
                  <c:v>65.50498500169644</c:v>
                </c:pt>
                <c:pt idx="27">
                  <c:v>65.50498500169644</c:v>
                </c:pt>
                <c:pt idx="28">
                  <c:v>65.50498500169644</c:v>
                </c:pt>
                <c:pt idx="29">
                  <c:v>65.50498500169644</c:v>
                </c:pt>
                <c:pt idx="30">
                  <c:v>65.50498500169644</c:v>
                </c:pt>
                <c:pt idx="31">
                  <c:v>65.50498500169644</c:v>
                </c:pt>
                <c:pt idx="32">
                  <c:v>65.50498500169644</c:v>
                </c:pt>
                <c:pt idx="33">
                  <c:v>65.50498500169644</c:v>
                </c:pt>
                <c:pt idx="34">
                  <c:v>65.50498500169644</c:v>
                </c:pt>
                <c:pt idx="35">
                  <c:v>65.50498500169644</c:v>
                </c:pt>
                <c:pt idx="36">
                  <c:v>65.50498500169644</c:v>
                </c:pt>
                <c:pt idx="37">
                  <c:v>65.50498500169644</c:v>
                </c:pt>
                <c:pt idx="38">
                  <c:v>65.50498500169644</c:v>
                </c:pt>
                <c:pt idx="39">
                  <c:v>65.50498500169644</c:v>
                </c:pt>
                <c:pt idx="40">
                  <c:v>65.50498500169644</c:v>
                </c:pt>
                <c:pt idx="41">
                  <c:v>65.50498500169644</c:v>
                </c:pt>
                <c:pt idx="42">
                  <c:v>65.50498500169644</c:v>
                </c:pt>
                <c:pt idx="43">
                  <c:v>65.50498500169644</c:v>
                </c:pt>
                <c:pt idx="44">
                  <c:v>65.50498500169644</c:v>
                </c:pt>
                <c:pt idx="45">
                  <c:v>65.50498500169644</c:v>
                </c:pt>
                <c:pt idx="46">
                  <c:v>65.50498500169644</c:v>
                </c:pt>
                <c:pt idx="47">
                  <c:v>65.50498500169644</c:v>
                </c:pt>
                <c:pt idx="48">
                  <c:v>65.50498500169644</c:v>
                </c:pt>
                <c:pt idx="49">
                  <c:v>65.50498500169644</c:v>
                </c:pt>
                <c:pt idx="50">
                  <c:v>65.50498500169644</c:v>
                </c:pt>
                <c:pt idx="51">
                  <c:v>65.50498500169644</c:v>
                </c:pt>
                <c:pt idx="52">
                  <c:v>65.50498500169644</c:v>
                </c:pt>
                <c:pt idx="53">
                  <c:v>65.50498500169644</c:v>
                </c:pt>
                <c:pt idx="54">
                  <c:v>65.50498500169644</c:v>
                </c:pt>
                <c:pt idx="55">
                  <c:v>65.50498500169644</c:v>
                </c:pt>
                <c:pt idx="56">
                  <c:v>65.50498500169644</c:v>
                </c:pt>
                <c:pt idx="57">
                  <c:v>65.50498500169644</c:v>
                </c:pt>
                <c:pt idx="58">
                  <c:v>65.50498500169644</c:v>
                </c:pt>
                <c:pt idx="59">
                  <c:v>65.50498500169644</c:v>
                </c:pt>
                <c:pt idx="60">
                  <c:v>65.50498500169644</c:v>
                </c:pt>
                <c:pt idx="61">
                  <c:v>65.50498500169644</c:v>
                </c:pt>
                <c:pt idx="62">
                  <c:v>65.50498500169644</c:v>
                </c:pt>
                <c:pt idx="63">
                  <c:v>65.50498500169644</c:v>
                </c:pt>
                <c:pt idx="64">
                  <c:v>65.50498500169644</c:v>
                </c:pt>
                <c:pt idx="65">
                  <c:v>65.50498500169644</c:v>
                </c:pt>
                <c:pt idx="66">
                  <c:v>65.50498500169644</c:v>
                </c:pt>
                <c:pt idx="67">
                  <c:v>65.50498500169644</c:v>
                </c:pt>
                <c:pt idx="68">
                  <c:v>65.50498500169644</c:v>
                </c:pt>
                <c:pt idx="69">
                  <c:v>65.50498500169644</c:v>
                </c:pt>
                <c:pt idx="70">
                  <c:v>65.50498500169644</c:v>
                </c:pt>
                <c:pt idx="71">
                  <c:v>65.50498500169644</c:v>
                </c:pt>
                <c:pt idx="72">
                  <c:v>65.50498500169644</c:v>
                </c:pt>
                <c:pt idx="73">
                  <c:v>65.50498500169644</c:v>
                </c:pt>
                <c:pt idx="74">
                  <c:v>65.50498500169644</c:v>
                </c:pt>
                <c:pt idx="75">
                  <c:v>65.50498500169644</c:v>
                </c:pt>
                <c:pt idx="76">
                  <c:v>65.50498500169644</c:v>
                </c:pt>
                <c:pt idx="77">
                  <c:v>65.50498500169644</c:v>
                </c:pt>
                <c:pt idx="78">
                  <c:v>65.50498500169644</c:v>
                </c:pt>
                <c:pt idx="79">
                  <c:v>65.50498500169644</c:v>
                </c:pt>
                <c:pt idx="80">
                  <c:v>65.50498500169644</c:v>
                </c:pt>
                <c:pt idx="81">
                  <c:v>65.50498500169644</c:v>
                </c:pt>
                <c:pt idx="82">
                  <c:v>65.50498500169644</c:v>
                </c:pt>
                <c:pt idx="83">
                  <c:v>65.50498500169644</c:v>
                </c:pt>
                <c:pt idx="84">
                  <c:v>65.50498500169644</c:v>
                </c:pt>
                <c:pt idx="85">
                  <c:v>65.50498500169644</c:v>
                </c:pt>
                <c:pt idx="86">
                  <c:v>65.50498500169644</c:v>
                </c:pt>
                <c:pt idx="87">
                  <c:v>65.50498500169644</c:v>
                </c:pt>
                <c:pt idx="88">
                  <c:v>65.50498500169644</c:v>
                </c:pt>
                <c:pt idx="89">
                  <c:v>65.50498500169644</c:v>
                </c:pt>
                <c:pt idx="90">
                  <c:v>65.50498500169644</c:v>
                </c:pt>
                <c:pt idx="91">
                  <c:v>65.50498500169644</c:v>
                </c:pt>
                <c:pt idx="92">
                  <c:v>65.50498500169644</c:v>
                </c:pt>
                <c:pt idx="93">
                  <c:v>65.50498500169644</c:v>
                </c:pt>
                <c:pt idx="94">
                  <c:v>65.50498500169644</c:v>
                </c:pt>
                <c:pt idx="95">
                  <c:v>65.50498500169644</c:v>
                </c:pt>
                <c:pt idx="96">
                  <c:v>65.50498500169644</c:v>
                </c:pt>
                <c:pt idx="97">
                  <c:v>65.50498500169644</c:v>
                </c:pt>
                <c:pt idx="98">
                  <c:v>65.50498500169644</c:v>
                </c:pt>
                <c:pt idx="99">
                  <c:v>65.50498500169644</c:v>
                </c:pt>
                <c:pt idx="100">
                  <c:v>65.50498500169644</c:v>
                </c:pt>
                <c:pt idx="101">
                  <c:v>65.50498500169644</c:v>
                </c:pt>
                <c:pt idx="102">
                  <c:v>65.50498500169644</c:v>
                </c:pt>
                <c:pt idx="103">
                  <c:v>65.50498500169644</c:v>
                </c:pt>
                <c:pt idx="104">
                  <c:v>65.50498500169644</c:v>
                </c:pt>
                <c:pt idx="105">
                  <c:v>65.50498500169644</c:v>
                </c:pt>
                <c:pt idx="106">
                  <c:v>65.50498500169644</c:v>
                </c:pt>
                <c:pt idx="107">
                  <c:v>65.50498500169644</c:v>
                </c:pt>
                <c:pt idx="108">
                  <c:v>65.50498500169644</c:v>
                </c:pt>
                <c:pt idx="109">
                  <c:v>65.50498500169644</c:v>
                </c:pt>
                <c:pt idx="110">
                  <c:v>65.50498500169644</c:v>
                </c:pt>
                <c:pt idx="111">
                  <c:v>65.50498500169644</c:v>
                </c:pt>
                <c:pt idx="112">
                  <c:v>65.50498500169644</c:v>
                </c:pt>
                <c:pt idx="113">
                  <c:v>65.50498500169644</c:v>
                </c:pt>
                <c:pt idx="114">
                  <c:v>65.50498500169644</c:v>
                </c:pt>
                <c:pt idx="115">
                  <c:v>65.50498500169644</c:v>
                </c:pt>
                <c:pt idx="116">
                  <c:v>65.50498500169644</c:v>
                </c:pt>
                <c:pt idx="117">
                  <c:v>65.50498500169644</c:v>
                </c:pt>
                <c:pt idx="118">
                  <c:v>65.50498500169644</c:v>
                </c:pt>
                <c:pt idx="119">
                  <c:v>65.50498500169644</c:v>
                </c:pt>
                <c:pt idx="120">
                  <c:v>65.50498500169644</c:v>
                </c:pt>
                <c:pt idx="121">
                  <c:v>65.50498500169644</c:v>
                </c:pt>
                <c:pt idx="122">
                  <c:v>65.50498500169644</c:v>
                </c:pt>
                <c:pt idx="123">
                  <c:v>65.50498500169644</c:v>
                </c:pt>
                <c:pt idx="124">
                  <c:v>65.50498500169644</c:v>
                </c:pt>
                <c:pt idx="125">
                  <c:v>65.50498500169644</c:v>
                </c:pt>
                <c:pt idx="126">
                  <c:v>65.50498500169644</c:v>
                </c:pt>
                <c:pt idx="127">
                  <c:v>65.50498500169644</c:v>
                </c:pt>
                <c:pt idx="128">
                  <c:v>65.50498500169644</c:v>
                </c:pt>
                <c:pt idx="129">
                  <c:v>65.50498500169644</c:v>
                </c:pt>
                <c:pt idx="130">
                  <c:v>65.50498500169644</c:v>
                </c:pt>
                <c:pt idx="131">
                  <c:v>65.50498500169644</c:v>
                </c:pt>
                <c:pt idx="132">
                  <c:v>65.50498500169644</c:v>
                </c:pt>
                <c:pt idx="133">
                  <c:v>65.50498500169644</c:v>
                </c:pt>
                <c:pt idx="134">
                  <c:v>65.50498500169644</c:v>
                </c:pt>
                <c:pt idx="135">
                  <c:v>65.50498500169644</c:v>
                </c:pt>
                <c:pt idx="136">
                  <c:v>65.50498500169644</c:v>
                </c:pt>
                <c:pt idx="137">
                  <c:v>65.50498500169644</c:v>
                </c:pt>
                <c:pt idx="138">
                  <c:v>65.50498500169644</c:v>
                </c:pt>
                <c:pt idx="139">
                  <c:v>65.50498500169644</c:v>
                </c:pt>
                <c:pt idx="140">
                  <c:v>65.50498500169644</c:v>
                </c:pt>
                <c:pt idx="141">
                  <c:v>65.50498500169644</c:v>
                </c:pt>
                <c:pt idx="142">
                  <c:v>65.50498500169644</c:v>
                </c:pt>
                <c:pt idx="143">
                  <c:v>65.50498500169644</c:v>
                </c:pt>
                <c:pt idx="144">
                  <c:v>65.50498500169644</c:v>
                </c:pt>
                <c:pt idx="145">
                  <c:v>65.50498500169644</c:v>
                </c:pt>
                <c:pt idx="146">
                  <c:v>65.50498500169644</c:v>
                </c:pt>
                <c:pt idx="147">
                  <c:v>65.50498500169644</c:v>
                </c:pt>
                <c:pt idx="148">
                  <c:v>65.50498500169644</c:v>
                </c:pt>
                <c:pt idx="149">
                  <c:v>65.50498500169644</c:v>
                </c:pt>
                <c:pt idx="150">
                  <c:v>65.50498500169644</c:v>
                </c:pt>
                <c:pt idx="151">
                  <c:v>65.50498500169644</c:v>
                </c:pt>
                <c:pt idx="152">
                  <c:v>65.50498500169644</c:v>
                </c:pt>
                <c:pt idx="153">
                  <c:v>65.50498500169644</c:v>
                </c:pt>
                <c:pt idx="154">
                  <c:v>65.50498500169644</c:v>
                </c:pt>
                <c:pt idx="155">
                  <c:v>65.50498500169644</c:v>
                </c:pt>
                <c:pt idx="156">
                  <c:v>65.50498500169644</c:v>
                </c:pt>
                <c:pt idx="157">
                  <c:v>65.50498500169644</c:v>
                </c:pt>
                <c:pt idx="158">
                  <c:v>65.50498500169644</c:v>
                </c:pt>
                <c:pt idx="159">
                  <c:v>65.50498500169644</c:v>
                </c:pt>
                <c:pt idx="160">
                  <c:v>65.50498500169644</c:v>
                </c:pt>
                <c:pt idx="161">
                  <c:v>65.50498500169644</c:v>
                </c:pt>
                <c:pt idx="162">
                  <c:v>65.50498500169644</c:v>
                </c:pt>
                <c:pt idx="163">
                  <c:v>65.50498500169644</c:v>
                </c:pt>
                <c:pt idx="164">
                  <c:v>65.50498500169644</c:v>
                </c:pt>
                <c:pt idx="165">
                  <c:v>65.50498500169644</c:v>
                </c:pt>
                <c:pt idx="166">
                  <c:v>65.50498500169644</c:v>
                </c:pt>
                <c:pt idx="167">
                  <c:v>65.50498500169644</c:v>
                </c:pt>
                <c:pt idx="168">
                  <c:v>65.50498500169644</c:v>
                </c:pt>
                <c:pt idx="169">
                  <c:v>65.50498500169644</c:v>
                </c:pt>
                <c:pt idx="170">
                  <c:v>65.50498500169644</c:v>
                </c:pt>
                <c:pt idx="171">
                  <c:v>65.50498500169644</c:v>
                </c:pt>
                <c:pt idx="172">
                  <c:v>65.50498500169644</c:v>
                </c:pt>
                <c:pt idx="173">
                  <c:v>65.50498500169644</c:v>
                </c:pt>
                <c:pt idx="174">
                  <c:v>65.50498500169644</c:v>
                </c:pt>
                <c:pt idx="175">
                  <c:v>65.50498500169644</c:v>
                </c:pt>
                <c:pt idx="176">
                  <c:v>65.50498500169644</c:v>
                </c:pt>
                <c:pt idx="177">
                  <c:v>65.50498500169644</c:v>
                </c:pt>
                <c:pt idx="178">
                  <c:v>65.50498500169644</c:v>
                </c:pt>
                <c:pt idx="179">
                  <c:v>65.50498500169644</c:v>
                </c:pt>
                <c:pt idx="180">
                  <c:v>65.50498500169644</c:v>
                </c:pt>
                <c:pt idx="181">
                  <c:v>65.50498500169644</c:v>
                </c:pt>
                <c:pt idx="182">
                  <c:v>65.50498500169644</c:v>
                </c:pt>
                <c:pt idx="183">
                  <c:v>65.50498500169644</c:v>
                </c:pt>
                <c:pt idx="184">
                  <c:v>65.50498500169644</c:v>
                </c:pt>
                <c:pt idx="185">
                  <c:v>65.50498500169644</c:v>
                </c:pt>
                <c:pt idx="186">
                  <c:v>65.50498500169644</c:v>
                </c:pt>
                <c:pt idx="187">
                  <c:v>65.50498500169644</c:v>
                </c:pt>
                <c:pt idx="188">
                  <c:v>65.50498500169644</c:v>
                </c:pt>
                <c:pt idx="189">
                  <c:v>65.50498500169644</c:v>
                </c:pt>
                <c:pt idx="190">
                  <c:v>65.50498500169644</c:v>
                </c:pt>
                <c:pt idx="191">
                  <c:v>65.50498500169644</c:v>
                </c:pt>
                <c:pt idx="192">
                  <c:v>65.50498500169644</c:v>
                </c:pt>
                <c:pt idx="193">
                  <c:v>65.50498500169644</c:v>
                </c:pt>
                <c:pt idx="194">
                  <c:v>65.50498500169644</c:v>
                </c:pt>
                <c:pt idx="195">
                  <c:v>65.50498500169644</c:v>
                </c:pt>
                <c:pt idx="196">
                  <c:v>65.50498500169644</c:v>
                </c:pt>
                <c:pt idx="197">
                  <c:v>65.50498500169644</c:v>
                </c:pt>
                <c:pt idx="198">
                  <c:v>65.50498500169644</c:v>
                </c:pt>
                <c:pt idx="199">
                  <c:v>65.50498500169644</c:v>
                </c:pt>
                <c:pt idx="200">
                  <c:v>65.50498500169644</c:v>
                </c:pt>
                <c:pt idx="201">
                  <c:v>65.50498500169644</c:v>
                </c:pt>
                <c:pt idx="202">
                  <c:v>65.50498500169644</c:v>
                </c:pt>
                <c:pt idx="203">
                  <c:v>65.50498500169644</c:v>
                </c:pt>
                <c:pt idx="204">
                  <c:v>65.50498500169644</c:v>
                </c:pt>
                <c:pt idx="205">
                  <c:v>65.50498500169644</c:v>
                </c:pt>
                <c:pt idx="206">
                  <c:v>65.50498500169644</c:v>
                </c:pt>
                <c:pt idx="207">
                  <c:v>65.50498500169644</c:v>
                </c:pt>
                <c:pt idx="208">
                  <c:v>65.50498500169644</c:v>
                </c:pt>
                <c:pt idx="209">
                  <c:v>65.50498500169644</c:v>
                </c:pt>
                <c:pt idx="210">
                  <c:v>65.50498500169644</c:v>
                </c:pt>
                <c:pt idx="211">
                  <c:v>65.50498500169644</c:v>
                </c:pt>
                <c:pt idx="212">
                  <c:v>65.50498500169644</c:v>
                </c:pt>
                <c:pt idx="213">
                  <c:v>65.50498500169644</c:v>
                </c:pt>
                <c:pt idx="214">
                  <c:v>65.50498500169644</c:v>
                </c:pt>
                <c:pt idx="215">
                  <c:v>65.50498500169644</c:v>
                </c:pt>
                <c:pt idx="216">
                  <c:v>65.50498500169644</c:v>
                </c:pt>
                <c:pt idx="217">
                  <c:v>65.50498500169644</c:v>
                </c:pt>
                <c:pt idx="218">
                  <c:v>65.50498500169644</c:v>
                </c:pt>
                <c:pt idx="219">
                  <c:v>65.50498500169644</c:v>
                </c:pt>
                <c:pt idx="220">
                  <c:v>65.50498500169644</c:v>
                </c:pt>
                <c:pt idx="221">
                  <c:v>65.50498500169644</c:v>
                </c:pt>
                <c:pt idx="222">
                  <c:v>65.50498500169644</c:v>
                </c:pt>
                <c:pt idx="223">
                  <c:v>65.50498500169644</c:v>
                </c:pt>
                <c:pt idx="224">
                  <c:v>65.50498500169644</c:v>
                </c:pt>
                <c:pt idx="225">
                  <c:v>65.50498500169644</c:v>
                </c:pt>
                <c:pt idx="226">
                  <c:v>65.50498500169644</c:v>
                </c:pt>
                <c:pt idx="227">
                  <c:v>65.50498500169644</c:v>
                </c:pt>
                <c:pt idx="228">
                  <c:v>65.50498500169644</c:v>
                </c:pt>
                <c:pt idx="229">
                  <c:v>65.50498500169644</c:v>
                </c:pt>
                <c:pt idx="230">
                  <c:v>65.50498500169644</c:v>
                </c:pt>
                <c:pt idx="231">
                  <c:v>65.50498500169644</c:v>
                </c:pt>
                <c:pt idx="232">
                  <c:v>65.50498500169644</c:v>
                </c:pt>
                <c:pt idx="233">
                  <c:v>65.50498500169644</c:v>
                </c:pt>
                <c:pt idx="234">
                  <c:v>65.50498500169644</c:v>
                </c:pt>
                <c:pt idx="235">
                  <c:v>65.50498500169644</c:v>
                </c:pt>
                <c:pt idx="236">
                  <c:v>65.50498500169644</c:v>
                </c:pt>
                <c:pt idx="237">
                  <c:v>65.50498500169644</c:v>
                </c:pt>
                <c:pt idx="238">
                  <c:v>65.50498500169644</c:v>
                </c:pt>
                <c:pt idx="239">
                  <c:v>65.50498500169644</c:v>
                </c:pt>
                <c:pt idx="240">
                  <c:v>65.50498500169644</c:v>
                </c:pt>
                <c:pt idx="241">
                  <c:v>65.50498500169644</c:v>
                </c:pt>
                <c:pt idx="242">
                  <c:v>65.50498500169644</c:v>
                </c:pt>
                <c:pt idx="243">
                  <c:v>65.50498500169644</c:v>
                </c:pt>
                <c:pt idx="244">
                  <c:v>65.50498500169644</c:v>
                </c:pt>
                <c:pt idx="245">
                  <c:v>65.50498500169644</c:v>
                </c:pt>
                <c:pt idx="246">
                  <c:v>65.50498500169644</c:v>
                </c:pt>
                <c:pt idx="247">
                  <c:v>65.50498500169644</c:v>
                </c:pt>
                <c:pt idx="248">
                  <c:v>65.50498500169644</c:v>
                </c:pt>
                <c:pt idx="249">
                  <c:v>65.50498500169644</c:v>
                </c:pt>
                <c:pt idx="250">
                  <c:v>65.50498500169644</c:v>
                </c:pt>
                <c:pt idx="251">
                  <c:v>65.50498500169644</c:v>
                </c:pt>
                <c:pt idx="252">
                  <c:v>65.50498500169644</c:v>
                </c:pt>
                <c:pt idx="253">
                  <c:v>65.50498500169644</c:v>
                </c:pt>
                <c:pt idx="254">
                  <c:v>65.50498500169644</c:v>
                </c:pt>
                <c:pt idx="255">
                  <c:v>65.50498500169644</c:v>
                </c:pt>
                <c:pt idx="256">
                  <c:v>65.50498500169644</c:v>
                </c:pt>
                <c:pt idx="257">
                  <c:v>65.50498500169644</c:v>
                </c:pt>
                <c:pt idx="258">
                  <c:v>65.50498500169644</c:v>
                </c:pt>
                <c:pt idx="259">
                  <c:v>65.50498500169644</c:v>
                </c:pt>
                <c:pt idx="260">
                  <c:v>65.50498500169644</c:v>
                </c:pt>
                <c:pt idx="261">
                  <c:v>65.50498500169644</c:v>
                </c:pt>
                <c:pt idx="262">
                  <c:v>65.50498500169644</c:v>
                </c:pt>
                <c:pt idx="263">
                  <c:v>65.50498500169644</c:v>
                </c:pt>
                <c:pt idx="264">
                  <c:v>65.50498500169644</c:v>
                </c:pt>
                <c:pt idx="265">
                  <c:v>65.50498500169644</c:v>
                </c:pt>
                <c:pt idx="266">
                  <c:v>65.50498500169644</c:v>
                </c:pt>
                <c:pt idx="267">
                  <c:v>65.50498500169644</c:v>
                </c:pt>
                <c:pt idx="268">
                  <c:v>65.50498500169644</c:v>
                </c:pt>
                <c:pt idx="269">
                  <c:v>65.50498500169644</c:v>
                </c:pt>
                <c:pt idx="270">
                  <c:v>65.50498500169644</c:v>
                </c:pt>
                <c:pt idx="271">
                  <c:v>65.50498500169644</c:v>
                </c:pt>
                <c:pt idx="272">
                  <c:v>65.50498500169644</c:v>
                </c:pt>
                <c:pt idx="273">
                  <c:v>65.50498500169644</c:v>
                </c:pt>
                <c:pt idx="274">
                  <c:v>65.50498500169644</c:v>
                </c:pt>
                <c:pt idx="275">
                  <c:v>65.50498500169644</c:v>
                </c:pt>
                <c:pt idx="276">
                  <c:v>65.50498500169644</c:v>
                </c:pt>
                <c:pt idx="277">
                  <c:v>65.50498500169644</c:v>
                </c:pt>
                <c:pt idx="278">
                  <c:v>65.50498500169644</c:v>
                </c:pt>
                <c:pt idx="279">
                  <c:v>65.50498500169644</c:v>
                </c:pt>
                <c:pt idx="280">
                  <c:v>65.50498500169644</c:v>
                </c:pt>
                <c:pt idx="281">
                  <c:v>65.50498500169644</c:v>
                </c:pt>
                <c:pt idx="282">
                  <c:v>65.50498500169644</c:v>
                </c:pt>
                <c:pt idx="283">
                  <c:v>65.50498500169644</c:v>
                </c:pt>
                <c:pt idx="284">
                  <c:v>65.50498500169644</c:v>
                </c:pt>
                <c:pt idx="285">
                  <c:v>65.50498500169644</c:v>
                </c:pt>
                <c:pt idx="286">
                  <c:v>65.50498500169644</c:v>
                </c:pt>
                <c:pt idx="287">
                  <c:v>65.50498500169644</c:v>
                </c:pt>
                <c:pt idx="288">
                  <c:v>65.50498500169644</c:v>
                </c:pt>
                <c:pt idx="289">
                  <c:v>65.50498500169644</c:v>
                </c:pt>
                <c:pt idx="290">
                  <c:v>65.50498500169644</c:v>
                </c:pt>
                <c:pt idx="291">
                  <c:v>65.50498500169644</c:v>
                </c:pt>
                <c:pt idx="292">
                  <c:v>65.50498500169644</c:v>
                </c:pt>
                <c:pt idx="293">
                  <c:v>65.50498500169644</c:v>
                </c:pt>
                <c:pt idx="294">
                  <c:v>65.50498500169644</c:v>
                </c:pt>
                <c:pt idx="295">
                  <c:v>65.50498500169644</c:v>
                </c:pt>
                <c:pt idx="296">
                  <c:v>65.50498500169644</c:v>
                </c:pt>
                <c:pt idx="297">
                  <c:v>65.50498500169644</c:v>
                </c:pt>
                <c:pt idx="298">
                  <c:v>65.50498500169644</c:v>
                </c:pt>
                <c:pt idx="299">
                  <c:v>65.50498500169644</c:v>
                </c:pt>
                <c:pt idx="300">
                  <c:v>65.50498500169644</c:v>
                </c:pt>
                <c:pt idx="301">
                  <c:v>65.50498500169644</c:v>
                </c:pt>
                <c:pt idx="302">
                  <c:v>65.50498500169644</c:v>
                </c:pt>
                <c:pt idx="303">
                  <c:v>65.50498500169644</c:v>
                </c:pt>
                <c:pt idx="304">
                  <c:v>65.50498500169644</c:v>
                </c:pt>
                <c:pt idx="305">
                  <c:v>65.50498500169644</c:v>
                </c:pt>
                <c:pt idx="306">
                  <c:v>65.50498500169644</c:v>
                </c:pt>
                <c:pt idx="307">
                  <c:v>65.50498500169644</c:v>
                </c:pt>
                <c:pt idx="308">
                  <c:v>65.50498500169644</c:v>
                </c:pt>
                <c:pt idx="309">
                  <c:v>65.50498500169644</c:v>
                </c:pt>
                <c:pt idx="310">
                  <c:v>65.50498500169644</c:v>
                </c:pt>
                <c:pt idx="311">
                  <c:v>65.50498500169644</c:v>
                </c:pt>
                <c:pt idx="312">
                  <c:v>65.50498500169644</c:v>
                </c:pt>
                <c:pt idx="313">
                  <c:v>65.50498500169644</c:v>
                </c:pt>
                <c:pt idx="314">
                  <c:v>65.50498500169644</c:v>
                </c:pt>
                <c:pt idx="315">
                  <c:v>65.50498500169644</c:v>
                </c:pt>
                <c:pt idx="316">
                  <c:v>65.50498500169644</c:v>
                </c:pt>
                <c:pt idx="317">
                  <c:v>65.50498500169644</c:v>
                </c:pt>
                <c:pt idx="318">
                  <c:v>65.50498500169644</c:v>
                </c:pt>
                <c:pt idx="319">
                  <c:v>65.50498500169644</c:v>
                </c:pt>
                <c:pt idx="320">
                  <c:v>65.50498500169644</c:v>
                </c:pt>
                <c:pt idx="321">
                  <c:v>65.50498500169644</c:v>
                </c:pt>
                <c:pt idx="322">
                  <c:v>65.50498500169644</c:v>
                </c:pt>
                <c:pt idx="323">
                  <c:v>65.50498500169644</c:v>
                </c:pt>
                <c:pt idx="324">
                  <c:v>65.50498500169644</c:v>
                </c:pt>
                <c:pt idx="325">
                  <c:v>65.50498500169644</c:v>
                </c:pt>
                <c:pt idx="326">
                  <c:v>65.50498500169644</c:v>
                </c:pt>
                <c:pt idx="327">
                  <c:v>65.50498500169644</c:v>
                </c:pt>
                <c:pt idx="328">
                  <c:v>65.50498500169644</c:v>
                </c:pt>
                <c:pt idx="329">
                  <c:v>65.50498500169644</c:v>
                </c:pt>
                <c:pt idx="330">
                  <c:v>65.50498500169644</c:v>
                </c:pt>
                <c:pt idx="331">
                  <c:v>65.50498500169644</c:v>
                </c:pt>
                <c:pt idx="332">
                  <c:v>65.50498500169644</c:v>
                </c:pt>
                <c:pt idx="333">
                  <c:v>65.50498500169644</c:v>
                </c:pt>
                <c:pt idx="334">
                  <c:v>65.50498500169644</c:v>
                </c:pt>
                <c:pt idx="335">
                  <c:v>65.50498500169644</c:v>
                </c:pt>
                <c:pt idx="336">
                  <c:v>65.50498500169644</c:v>
                </c:pt>
                <c:pt idx="337">
                  <c:v>65.50498500169644</c:v>
                </c:pt>
                <c:pt idx="338">
                  <c:v>65.50498500169644</c:v>
                </c:pt>
                <c:pt idx="339">
                  <c:v>65.50498500169644</c:v>
                </c:pt>
                <c:pt idx="340">
                  <c:v>65.50498500169644</c:v>
                </c:pt>
                <c:pt idx="341">
                  <c:v>65.50498500169644</c:v>
                </c:pt>
                <c:pt idx="342">
                  <c:v>65.50498500169644</c:v>
                </c:pt>
                <c:pt idx="343">
                  <c:v>65.50498500169644</c:v>
                </c:pt>
                <c:pt idx="344">
                  <c:v>65.50498500169644</c:v>
                </c:pt>
                <c:pt idx="345">
                  <c:v>65.50498500169644</c:v>
                </c:pt>
                <c:pt idx="346">
                  <c:v>65.50498500169644</c:v>
                </c:pt>
                <c:pt idx="347">
                  <c:v>65.50498500169644</c:v>
                </c:pt>
                <c:pt idx="348">
                  <c:v>65.50498500169644</c:v>
                </c:pt>
                <c:pt idx="349">
                  <c:v>65.50498500169644</c:v>
                </c:pt>
                <c:pt idx="350">
                  <c:v>65.50498500169644</c:v>
                </c:pt>
                <c:pt idx="351">
                  <c:v>65.50498500169644</c:v>
                </c:pt>
                <c:pt idx="352">
                  <c:v>65.50498500169644</c:v>
                </c:pt>
                <c:pt idx="353">
                  <c:v>65.50498500169644</c:v>
                </c:pt>
                <c:pt idx="354">
                  <c:v>65.50498500169644</c:v>
                </c:pt>
                <c:pt idx="355">
                  <c:v>65.50498500169644</c:v>
                </c:pt>
                <c:pt idx="356">
                  <c:v>65.50498500169644</c:v>
                </c:pt>
                <c:pt idx="357">
                  <c:v>65.50498500169644</c:v>
                </c:pt>
                <c:pt idx="358">
                  <c:v>65.50498500169644</c:v>
                </c:pt>
                <c:pt idx="359">
                  <c:v>65.50498500169644</c:v>
                </c:pt>
                <c:pt idx="360">
                  <c:v>65.50498500169644</c:v>
                </c:pt>
                <c:pt idx="361">
                  <c:v>65.50498500169644</c:v>
                </c:pt>
                <c:pt idx="362">
                  <c:v>65.50498500169644</c:v>
                </c:pt>
                <c:pt idx="363">
                  <c:v>65.50498500169644</c:v>
                </c:pt>
                <c:pt idx="364">
                  <c:v>65.50498500169644</c:v>
                </c:pt>
                <c:pt idx="365">
                  <c:v>65.50498500169644</c:v>
                </c:pt>
                <c:pt idx="366">
                  <c:v>65.50498500169644</c:v>
                </c:pt>
                <c:pt idx="367">
                  <c:v>65.50498500169644</c:v>
                </c:pt>
                <c:pt idx="368">
                  <c:v>65.50498500169644</c:v>
                </c:pt>
                <c:pt idx="369">
                  <c:v>65.50498500169644</c:v>
                </c:pt>
                <c:pt idx="370">
                  <c:v>65.50498500169644</c:v>
                </c:pt>
                <c:pt idx="371">
                  <c:v>65.50498500169644</c:v>
                </c:pt>
                <c:pt idx="372">
                  <c:v>65.50498500169644</c:v>
                </c:pt>
                <c:pt idx="373">
                  <c:v>65.50498500169644</c:v>
                </c:pt>
                <c:pt idx="374">
                  <c:v>65.50498500169644</c:v>
                </c:pt>
                <c:pt idx="375">
                  <c:v>65.50498500169644</c:v>
                </c:pt>
                <c:pt idx="376">
                  <c:v>65.50498500169644</c:v>
                </c:pt>
                <c:pt idx="377">
                  <c:v>65.50498500169644</c:v>
                </c:pt>
                <c:pt idx="378">
                  <c:v>65.50498500169644</c:v>
                </c:pt>
                <c:pt idx="379">
                  <c:v>65.50498500169644</c:v>
                </c:pt>
                <c:pt idx="380">
                  <c:v>65.50498500169644</c:v>
                </c:pt>
                <c:pt idx="381">
                  <c:v>65.50498500169644</c:v>
                </c:pt>
                <c:pt idx="382">
                  <c:v>65.50498500169644</c:v>
                </c:pt>
                <c:pt idx="383">
                  <c:v>65.50498500169644</c:v>
                </c:pt>
                <c:pt idx="384">
                  <c:v>65.50498500169644</c:v>
                </c:pt>
                <c:pt idx="385">
                  <c:v>65.50498500169644</c:v>
                </c:pt>
                <c:pt idx="386">
                  <c:v>65.50498500169644</c:v>
                </c:pt>
                <c:pt idx="387">
                  <c:v>65.50498500169644</c:v>
                </c:pt>
                <c:pt idx="388">
                  <c:v>65.50498500169644</c:v>
                </c:pt>
                <c:pt idx="389">
                  <c:v>65.50498500169644</c:v>
                </c:pt>
                <c:pt idx="390">
                  <c:v>65.50498500169644</c:v>
                </c:pt>
                <c:pt idx="391">
                  <c:v>65.50498500169644</c:v>
                </c:pt>
                <c:pt idx="392">
                  <c:v>65.50498500169644</c:v>
                </c:pt>
                <c:pt idx="393">
                  <c:v>65.50498500169644</c:v>
                </c:pt>
                <c:pt idx="394">
                  <c:v>65.50498500169644</c:v>
                </c:pt>
                <c:pt idx="395">
                  <c:v>65.50498500169644</c:v>
                </c:pt>
                <c:pt idx="396">
                  <c:v>65.50498500169644</c:v>
                </c:pt>
                <c:pt idx="397">
                  <c:v>65.50498500169644</c:v>
                </c:pt>
                <c:pt idx="398">
                  <c:v>65.50498500169644</c:v>
                </c:pt>
                <c:pt idx="399">
                  <c:v>65.50498500169644</c:v>
                </c:pt>
                <c:pt idx="400">
                  <c:v>65.50498500169644</c:v>
                </c:pt>
                <c:pt idx="401">
                  <c:v>65.50498500169644</c:v>
                </c:pt>
                <c:pt idx="402">
                  <c:v>65.50498500169644</c:v>
                </c:pt>
                <c:pt idx="403">
                  <c:v>65.50498500169644</c:v>
                </c:pt>
                <c:pt idx="404">
                  <c:v>65.50498500169644</c:v>
                </c:pt>
                <c:pt idx="405">
                  <c:v>65.50498500169644</c:v>
                </c:pt>
                <c:pt idx="406">
                  <c:v>65.50498500169644</c:v>
                </c:pt>
                <c:pt idx="407">
                  <c:v>65.50498500169644</c:v>
                </c:pt>
                <c:pt idx="408">
                  <c:v>65.50498500169644</c:v>
                </c:pt>
                <c:pt idx="409">
                  <c:v>65.50498500169644</c:v>
                </c:pt>
                <c:pt idx="410">
                  <c:v>65.50498500169644</c:v>
                </c:pt>
                <c:pt idx="411">
                  <c:v>65.50498500169644</c:v>
                </c:pt>
                <c:pt idx="412">
                  <c:v>65.50498500169644</c:v>
                </c:pt>
                <c:pt idx="413">
                  <c:v>65.50498500169644</c:v>
                </c:pt>
                <c:pt idx="414">
                  <c:v>65.50498500169644</c:v>
                </c:pt>
                <c:pt idx="415">
                  <c:v>65.50498500169644</c:v>
                </c:pt>
                <c:pt idx="416">
                  <c:v>65.50498500169644</c:v>
                </c:pt>
                <c:pt idx="417">
                  <c:v>65.50498500169644</c:v>
                </c:pt>
                <c:pt idx="418">
                  <c:v>65.50498500169644</c:v>
                </c:pt>
                <c:pt idx="419">
                  <c:v>65.50498500169644</c:v>
                </c:pt>
                <c:pt idx="420">
                  <c:v>65.50498500169644</c:v>
                </c:pt>
                <c:pt idx="421">
                  <c:v>65.50498500169644</c:v>
                </c:pt>
                <c:pt idx="422">
                  <c:v>65.50498500169644</c:v>
                </c:pt>
                <c:pt idx="423">
                  <c:v>65.50498500169644</c:v>
                </c:pt>
                <c:pt idx="424">
                  <c:v>65.50498500169644</c:v>
                </c:pt>
                <c:pt idx="425">
                  <c:v>65.50498500169644</c:v>
                </c:pt>
                <c:pt idx="426">
                  <c:v>65.50498500169644</c:v>
                </c:pt>
                <c:pt idx="427">
                  <c:v>65.50498500169644</c:v>
                </c:pt>
                <c:pt idx="428">
                  <c:v>65.50498500169644</c:v>
                </c:pt>
                <c:pt idx="429">
                  <c:v>65.50498500169644</c:v>
                </c:pt>
                <c:pt idx="430">
                  <c:v>65.50498500169644</c:v>
                </c:pt>
                <c:pt idx="431">
                  <c:v>65.50498500169644</c:v>
                </c:pt>
                <c:pt idx="432">
                  <c:v>65.50498500169644</c:v>
                </c:pt>
                <c:pt idx="433">
                  <c:v>65.50498500169644</c:v>
                </c:pt>
                <c:pt idx="434">
                  <c:v>65.50498500169644</c:v>
                </c:pt>
                <c:pt idx="435">
                  <c:v>65.50498500169644</c:v>
                </c:pt>
                <c:pt idx="436">
                  <c:v>65.50498500169644</c:v>
                </c:pt>
                <c:pt idx="437">
                  <c:v>65.50498500169644</c:v>
                </c:pt>
                <c:pt idx="438">
                  <c:v>65.50498500169644</c:v>
                </c:pt>
                <c:pt idx="439">
                  <c:v>65.50498500169644</c:v>
                </c:pt>
                <c:pt idx="440">
                  <c:v>65.50498500169644</c:v>
                </c:pt>
                <c:pt idx="441">
                  <c:v>65.50498500169644</c:v>
                </c:pt>
                <c:pt idx="442">
                  <c:v>65.50498500169644</c:v>
                </c:pt>
                <c:pt idx="443">
                  <c:v>65.50498500169644</c:v>
                </c:pt>
                <c:pt idx="444">
                  <c:v>65.50498500169644</c:v>
                </c:pt>
                <c:pt idx="445">
                  <c:v>65.50498500169644</c:v>
                </c:pt>
                <c:pt idx="446">
                  <c:v>65.50498500169644</c:v>
                </c:pt>
                <c:pt idx="447">
                  <c:v>65.50498500169644</c:v>
                </c:pt>
                <c:pt idx="448">
                  <c:v>65.50498500169644</c:v>
                </c:pt>
                <c:pt idx="449">
                  <c:v>65.50498500169644</c:v>
                </c:pt>
                <c:pt idx="450">
                  <c:v>65.50498500169644</c:v>
                </c:pt>
                <c:pt idx="451">
                  <c:v>65.50498500169644</c:v>
                </c:pt>
                <c:pt idx="452">
                  <c:v>65.50498500169644</c:v>
                </c:pt>
                <c:pt idx="453">
                  <c:v>65.50498500169644</c:v>
                </c:pt>
                <c:pt idx="454">
                  <c:v>65.50498500169644</c:v>
                </c:pt>
                <c:pt idx="455">
                  <c:v>65.50498500169644</c:v>
                </c:pt>
                <c:pt idx="456">
                  <c:v>65.50498500169644</c:v>
                </c:pt>
                <c:pt idx="457">
                  <c:v>65.50498500169644</c:v>
                </c:pt>
                <c:pt idx="458">
                  <c:v>65.50498500169644</c:v>
                </c:pt>
                <c:pt idx="459">
                  <c:v>65.50498500169644</c:v>
                </c:pt>
                <c:pt idx="460">
                  <c:v>65.50498500169644</c:v>
                </c:pt>
                <c:pt idx="461">
                  <c:v>65.50498500169644</c:v>
                </c:pt>
                <c:pt idx="462">
                  <c:v>65.50498500169644</c:v>
                </c:pt>
                <c:pt idx="463">
                  <c:v>65.50498500169644</c:v>
                </c:pt>
                <c:pt idx="464">
                  <c:v>65.50498500169644</c:v>
                </c:pt>
                <c:pt idx="465">
                  <c:v>65.50498500169644</c:v>
                </c:pt>
                <c:pt idx="466">
                  <c:v>65.50498500169644</c:v>
                </c:pt>
                <c:pt idx="467">
                  <c:v>65.50498500169644</c:v>
                </c:pt>
                <c:pt idx="468">
                  <c:v>65.50498500169644</c:v>
                </c:pt>
                <c:pt idx="469">
                  <c:v>65.50498500169644</c:v>
                </c:pt>
                <c:pt idx="470">
                  <c:v>65.50498500169644</c:v>
                </c:pt>
                <c:pt idx="471">
                  <c:v>65.50498500169644</c:v>
                </c:pt>
                <c:pt idx="472">
                  <c:v>65.50498500169644</c:v>
                </c:pt>
                <c:pt idx="473">
                  <c:v>65.50498500169644</c:v>
                </c:pt>
                <c:pt idx="474">
                  <c:v>65.50498500169644</c:v>
                </c:pt>
                <c:pt idx="475">
                  <c:v>65.50498500169644</c:v>
                </c:pt>
                <c:pt idx="476">
                  <c:v>65.50498500169644</c:v>
                </c:pt>
                <c:pt idx="477">
                  <c:v>65.50498500169644</c:v>
                </c:pt>
                <c:pt idx="478">
                  <c:v>65.50498500169644</c:v>
                </c:pt>
                <c:pt idx="479">
                  <c:v>65.50498500169644</c:v>
                </c:pt>
                <c:pt idx="480">
                  <c:v>65.50498500169644</c:v>
                </c:pt>
                <c:pt idx="481">
                  <c:v>65.50498500169644</c:v>
                </c:pt>
                <c:pt idx="482">
                  <c:v>65.50498500169644</c:v>
                </c:pt>
                <c:pt idx="483">
                  <c:v>65.50498500169644</c:v>
                </c:pt>
                <c:pt idx="484">
                  <c:v>65.50498500169644</c:v>
                </c:pt>
                <c:pt idx="485">
                  <c:v>65.50498500169644</c:v>
                </c:pt>
                <c:pt idx="486">
                  <c:v>65.50498500169644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CALC!$L$1</c:f>
              <c:strCache>
                <c:ptCount val="1"/>
                <c:pt idx="0">
                  <c:v>vDiff</c:v>
                </c:pt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cat>
            <c:numRef>
              <c:f>CALC!$B$2:$B$488</c:f>
              <c:numCache>
                <c:formatCode>yyyy\-mm\-dd;@</c:formatCode>
                <c:ptCount val="487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</c:numCache>
            </c:numRef>
          </c:cat>
          <c:val>
            <c:numRef>
              <c:f>CALC!$L$2:$L$488</c:f>
              <c:numCache>
                <c:formatCode>General</c:formatCode>
                <c:ptCount val="487"/>
                <c:pt idx="0">
                  <c:v>9.1451679633888432</c:v>
                </c:pt>
                <c:pt idx="1">
                  <c:v>8.911342920507181</c:v>
                </c:pt>
                <c:pt idx="2">
                  <c:v>9.1639215368593909</c:v>
                </c:pt>
                <c:pt idx="3">
                  <c:v>11.535053612331083</c:v>
                </c:pt>
                <c:pt idx="4">
                  <c:v>10.48499643680222</c:v>
                </c:pt>
                <c:pt idx="5">
                  <c:v>10.46667167979821</c:v>
                </c:pt>
                <c:pt idx="6">
                  <c:v>10.503035316161849</c:v>
                </c:pt>
                <c:pt idx="7">
                  <c:v>10.214716276710732</c:v>
                </c:pt>
                <c:pt idx="8">
                  <c:v>10.546174252697014</c:v>
                </c:pt>
                <c:pt idx="9">
                  <c:v>11.658878655212732</c:v>
                </c:pt>
                <c:pt idx="10">
                  <c:v>12.039570479112108</c:v>
                </c:pt>
                <c:pt idx="11">
                  <c:v>12.155625367619827</c:v>
                </c:pt>
                <c:pt idx="12">
                  <c:v>12.575802611759329</c:v>
                </c:pt>
                <c:pt idx="13">
                  <c:v>12.639438975395692</c:v>
                </c:pt>
                <c:pt idx="14">
                  <c:v>13.070365218963452</c:v>
                </c:pt>
                <c:pt idx="15">
                  <c:v>12.98877573926076</c:v>
                </c:pt>
                <c:pt idx="16">
                  <c:v>14.650914104040638</c:v>
                </c:pt>
                <c:pt idx="17">
                  <c:v>15.017266305298492</c:v>
                </c:pt>
                <c:pt idx="18">
                  <c:v>14.744704841604957</c:v>
                </c:pt>
                <c:pt idx="19">
                  <c:v>14.758935830741606</c:v>
                </c:pt>
                <c:pt idx="20">
                  <c:v>14.813481285287061</c:v>
                </c:pt>
                <c:pt idx="21">
                  <c:v>14.896202840461449</c:v>
                </c:pt>
                <c:pt idx="22">
                  <c:v>15.015934115475744</c:v>
                </c:pt>
                <c:pt idx="23">
                  <c:v>16.03505361233109</c:v>
                </c:pt>
                <c:pt idx="24">
                  <c:v>16.514927826167565</c:v>
                </c:pt>
                <c:pt idx="25">
                  <c:v>16.054087345893123</c:v>
                </c:pt>
                <c:pt idx="26">
                  <c:v>16.241920393348821</c:v>
                </c:pt>
                <c:pt idx="27">
                  <c:v>16.241920393348821</c:v>
                </c:pt>
                <c:pt idx="28">
                  <c:v>16.577203412216733</c:v>
                </c:pt>
                <c:pt idx="29">
                  <c:v>17.32399014749403</c:v>
                </c:pt>
                <c:pt idx="30">
                  <c:v>18.093172537431144</c:v>
                </c:pt>
                <c:pt idx="31">
                  <c:v>17.536442977682718</c:v>
                </c:pt>
                <c:pt idx="32">
                  <c:v>17.0972205648754</c:v>
                </c:pt>
                <c:pt idx="33">
                  <c:v>17.207495007413989</c:v>
                </c:pt>
                <c:pt idx="34">
                  <c:v>17.198404098323081</c:v>
                </c:pt>
                <c:pt idx="35">
                  <c:v>16.906219993120104</c:v>
                </c:pt>
                <c:pt idx="36">
                  <c:v>16.790896951381974</c:v>
                </c:pt>
                <c:pt idx="37">
                  <c:v>15.589198838174426</c:v>
                </c:pt>
                <c:pt idx="38">
                  <c:v>15.949764875910276</c:v>
                </c:pt>
                <c:pt idx="39">
                  <c:v>14.9542817426913</c:v>
                </c:pt>
                <c:pt idx="40">
                  <c:v>14.972606499695296</c:v>
                </c:pt>
                <c:pt idx="41">
                  <c:v>14.963515590604388</c:v>
                </c:pt>
                <c:pt idx="42">
                  <c:v>14.457197694663854</c:v>
                </c:pt>
                <c:pt idx="43">
                  <c:v>14.275127940518622</c:v>
                </c:pt>
                <c:pt idx="44">
                  <c:v>15.173304041147553</c:v>
                </c:pt>
                <c:pt idx="45">
                  <c:v>15.464939261273344</c:v>
                </c:pt>
                <c:pt idx="46">
                  <c:v>16.236139947379691</c:v>
                </c:pt>
                <c:pt idx="47">
                  <c:v>16.370359501410569</c:v>
                </c:pt>
                <c:pt idx="48">
                  <c:v>16.379450410501477</c:v>
                </c:pt>
                <c:pt idx="49">
                  <c:v>16.163063903926293</c:v>
                </c:pt>
                <c:pt idx="50">
                  <c:v>15.255110787859962</c:v>
                </c:pt>
                <c:pt idx="51">
                  <c:v>15.835425253268774</c:v>
                </c:pt>
                <c:pt idx="52">
                  <c:v>15.439576196664994</c:v>
                </c:pt>
                <c:pt idx="53">
                  <c:v>15.194356070878833</c:v>
                </c:pt>
                <c:pt idx="54">
                  <c:v>15.657992434515194</c:v>
                </c:pt>
                <c:pt idx="55">
                  <c:v>15.667083343606102</c:v>
                </c:pt>
                <c:pt idx="56">
                  <c:v>16.197712274423708</c:v>
                </c:pt>
                <c:pt idx="57">
                  <c:v>15.751577340175572</c:v>
                </c:pt>
                <c:pt idx="58">
                  <c:v>15.587552182942865</c:v>
                </c:pt>
                <c:pt idx="59">
                  <c:v>16.086483000552931</c:v>
                </c:pt>
                <c:pt idx="60">
                  <c:v>17.232017591747891</c:v>
                </c:pt>
                <c:pt idx="61">
                  <c:v>16.830342348751898</c:v>
                </c:pt>
                <c:pt idx="62">
                  <c:v>16.812160530570075</c:v>
                </c:pt>
                <c:pt idx="63">
                  <c:v>16.063875796436292</c:v>
                </c:pt>
                <c:pt idx="64">
                  <c:v>14.367214847322508</c:v>
                </c:pt>
                <c:pt idx="65">
                  <c:v>14.364824910215589</c:v>
                </c:pt>
                <c:pt idx="66">
                  <c:v>14.113378369335088</c:v>
                </c:pt>
                <c:pt idx="67">
                  <c:v>13.406197122908566</c:v>
                </c:pt>
                <c:pt idx="68">
                  <c:v>13.438918678082942</c:v>
                </c:pt>
                <c:pt idx="69">
                  <c:v>13.420736859901119</c:v>
                </c:pt>
                <c:pt idx="70">
                  <c:v>13.103652811873687</c:v>
                </c:pt>
                <c:pt idx="71">
                  <c:v>14.10304675126762</c:v>
                </c:pt>
                <c:pt idx="72">
                  <c:v>13.188455556299068</c:v>
                </c:pt>
                <c:pt idx="73">
                  <c:v>13.542354927368244</c:v>
                </c:pt>
                <c:pt idx="74">
                  <c:v>13.111623080598669</c:v>
                </c:pt>
                <c:pt idx="75">
                  <c:v>12.939158815304211</c:v>
                </c:pt>
                <c:pt idx="76">
                  <c:v>12.91188608803148</c:v>
                </c:pt>
                <c:pt idx="77">
                  <c:v>13.010056471107525</c:v>
                </c:pt>
                <c:pt idx="78">
                  <c:v>13.173767162931426</c:v>
                </c:pt>
                <c:pt idx="79">
                  <c:v>12.451314332742747</c:v>
                </c:pt>
                <c:pt idx="80">
                  <c:v>13.105025024566643</c:v>
                </c:pt>
                <c:pt idx="81">
                  <c:v>12.846505870764474</c:v>
                </c:pt>
                <c:pt idx="82">
                  <c:v>13.037866648351674</c:v>
                </c:pt>
                <c:pt idx="83">
                  <c:v>13.028775739260766</c:v>
                </c:pt>
                <c:pt idx="84">
                  <c:v>14.081605927940004</c:v>
                </c:pt>
                <c:pt idx="85">
                  <c:v>13.648775739260763</c:v>
                </c:pt>
                <c:pt idx="86">
                  <c:v>13.993807185801643</c:v>
                </c:pt>
                <c:pt idx="87">
                  <c:v>14.110285173223026</c:v>
                </c:pt>
                <c:pt idx="88">
                  <c:v>12.305442405927423</c:v>
                </c:pt>
                <c:pt idx="89">
                  <c:v>12.504430399066365</c:v>
                </c:pt>
                <c:pt idx="90">
                  <c:v>12.495339489975457</c:v>
                </c:pt>
                <c:pt idx="91">
                  <c:v>13.4471290840292</c:v>
                </c:pt>
                <c:pt idx="92">
                  <c:v>13.542978140632975</c:v>
                </c:pt>
                <c:pt idx="93">
                  <c:v>12.662789461387689</c:v>
                </c:pt>
                <c:pt idx="94">
                  <c:v>12.930651096607811</c:v>
                </c:pt>
                <c:pt idx="95">
                  <c:v>12.714035887917134</c:v>
                </c:pt>
                <c:pt idx="96">
                  <c:v>12.826757443091516</c:v>
                </c:pt>
                <c:pt idx="97">
                  <c:v>12.808575624909693</c:v>
                </c:pt>
                <c:pt idx="98">
                  <c:v>13.076711702668419</c:v>
                </c:pt>
                <c:pt idx="99">
                  <c:v>13.469656242405414</c:v>
                </c:pt>
                <c:pt idx="100">
                  <c:v>13.983115361902264</c:v>
                </c:pt>
                <c:pt idx="101">
                  <c:v>12.253052468820499</c:v>
                </c:pt>
                <c:pt idx="102">
                  <c:v>12.613361216676424</c:v>
                </c:pt>
                <c:pt idx="103">
                  <c:v>12.613361216676424</c:v>
                </c:pt>
                <c:pt idx="104">
                  <c:v>12.613361216676424</c:v>
                </c:pt>
                <c:pt idx="105">
                  <c:v>13.023835773566084</c:v>
                </c:pt>
                <c:pt idx="106">
                  <c:v>12.152738003411706</c:v>
                </c:pt>
                <c:pt idx="107">
                  <c:v>11.753932971965156</c:v>
                </c:pt>
                <c:pt idx="108">
                  <c:v>11.459215990833094</c:v>
                </c:pt>
                <c:pt idx="109">
                  <c:v>12.243429827311076</c:v>
                </c:pt>
                <c:pt idx="110">
                  <c:v>12.287294893062928</c:v>
                </c:pt>
                <c:pt idx="111">
                  <c:v>12.269113074881112</c:v>
                </c:pt>
                <c:pt idx="112">
                  <c:v>12.122440690661556</c:v>
                </c:pt>
                <c:pt idx="113">
                  <c:v>11.70187465292571</c:v>
                </c:pt>
                <c:pt idx="114">
                  <c:v>10.978289747265329</c:v>
                </c:pt>
                <c:pt idx="115">
                  <c:v>10.686591634057791</c:v>
                </c:pt>
                <c:pt idx="116">
                  <c:v>10.568981571164699</c:v>
                </c:pt>
                <c:pt idx="117">
                  <c:v>10.593955842176712</c:v>
                </c:pt>
                <c:pt idx="118">
                  <c:v>10.60304675126762</c:v>
                </c:pt>
                <c:pt idx="119">
                  <c:v>10.642983858185865</c:v>
                </c:pt>
                <c:pt idx="120">
                  <c:v>10.47882719723674</c:v>
                </c:pt>
                <c:pt idx="121">
                  <c:v>10.091405813588949</c:v>
                </c:pt>
                <c:pt idx="122">
                  <c:v>9.9595190211361171</c:v>
                </c:pt>
                <c:pt idx="123">
                  <c:v>9.1380324573853997</c:v>
                </c:pt>
                <c:pt idx="124">
                  <c:v>9.2761628175912278</c:v>
                </c:pt>
                <c:pt idx="125">
                  <c:v>9.2204338295980932</c:v>
                </c:pt>
                <c:pt idx="126">
                  <c:v>9.2386156477799091</c:v>
                </c:pt>
                <c:pt idx="127">
                  <c:v>7.7737557278256517</c:v>
                </c:pt>
                <c:pt idx="128">
                  <c:v>8.4557683064420104</c:v>
                </c:pt>
                <c:pt idx="129">
                  <c:v>8.3231267970080438</c:v>
                </c:pt>
                <c:pt idx="130">
                  <c:v>8.7850536123310832</c:v>
                </c:pt>
                <c:pt idx="131">
                  <c:v>8.695087917648415</c:v>
                </c:pt>
                <c:pt idx="132">
                  <c:v>8.7627322858588172</c:v>
                </c:pt>
                <c:pt idx="133">
                  <c:v>9.2060313138748242</c:v>
                </c:pt>
                <c:pt idx="134">
                  <c:v>9.4808340583002106</c:v>
                </c:pt>
                <c:pt idx="135">
                  <c:v>9.5851736809417218</c:v>
                </c:pt>
                <c:pt idx="136">
                  <c:v>8.2008969513819636</c:v>
                </c:pt>
                <c:pt idx="137">
                  <c:v>9.2527837438347973</c:v>
                </c:pt>
                <c:pt idx="138">
                  <c:v>9.2527837438347973</c:v>
                </c:pt>
                <c:pt idx="139">
                  <c:v>9.28325258317156</c:v>
                </c:pt>
                <c:pt idx="140">
                  <c:v>8.9961685351441218</c:v>
                </c:pt>
                <c:pt idx="141">
                  <c:v>8.4451565282830572</c:v>
                </c:pt>
                <c:pt idx="142">
                  <c:v>8.4522005534402851</c:v>
                </c:pt>
                <c:pt idx="143">
                  <c:v>8.8099364024968949</c:v>
                </c:pt>
                <c:pt idx="144">
                  <c:v>8.5414115311418328</c:v>
                </c:pt>
                <c:pt idx="145">
                  <c:v>8.5414115311418328</c:v>
                </c:pt>
                <c:pt idx="146">
                  <c:v>8.4865058707644749</c:v>
                </c:pt>
                <c:pt idx="147">
                  <c:v>7.7750021543550929</c:v>
                </c:pt>
                <c:pt idx="148">
                  <c:v>7.5656024974082783</c:v>
                </c:pt>
                <c:pt idx="149">
                  <c:v>7.5228980948925397</c:v>
                </c:pt>
                <c:pt idx="150">
                  <c:v>8.4619546986661334</c:v>
                </c:pt>
                <c:pt idx="151">
                  <c:v>7.5532983235946674</c:v>
                </c:pt>
                <c:pt idx="152">
                  <c:v>7.4987528690492127</c:v>
                </c:pt>
                <c:pt idx="153">
                  <c:v>7.4168775117021539</c:v>
                </c:pt>
                <c:pt idx="154">
                  <c:v>7.7768546414906012</c:v>
                </c:pt>
                <c:pt idx="155">
                  <c:v>6.5874263967793425</c:v>
                </c:pt>
                <c:pt idx="156">
                  <c:v>6.1641559565277646</c:v>
                </c:pt>
                <c:pt idx="157">
                  <c:v>5.0011370886032438</c:v>
                </c:pt>
                <c:pt idx="158">
                  <c:v>4.4107711652184491</c:v>
                </c:pt>
                <c:pt idx="159">
                  <c:v>4.3834984379457183</c:v>
                </c:pt>
                <c:pt idx="160">
                  <c:v>4.2066659622453173</c:v>
                </c:pt>
                <c:pt idx="161">
                  <c:v>4.2243789410903858</c:v>
                </c:pt>
                <c:pt idx="162">
                  <c:v>3.4787014110732315</c:v>
                </c:pt>
                <c:pt idx="163">
                  <c:v>4.0737957506958651</c:v>
                </c:pt>
                <c:pt idx="164">
                  <c:v>3.9453051846581388</c:v>
                </c:pt>
                <c:pt idx="165">
                  <c:v>2.5224578433202254</c:v>
                </c:pt>
                <c:pt idx="166">
                  <c:v>2.4679123887747707</c:v>
                </c:pt>
                <c:pt idx="167">
                  <c:v>2.4137157049554361</c:v>
                </c:pt>
                <c:pt idx="168">
                  <c:v>1.0428008964934747</c:v>
                </c:pt>
                <c:pt idx="169">
                  <c:v>1.2529324002098718</c:v>
                </c:pt>
                <c:pt idx="170">
                  <c:v>1.467963846750763</c:v>
                </c:pt>
                <c:pt idx="171">
                  <c:v>1.2432468656186728</c:v>
                </c:pt>
                <c:pt idx="172">
                  <c:v>1.1092560137033018</c:v>
                </c:pt>
                <c:pt idx="173">
                  <c:v>1.1456196500669478</c:v>
                </c:pt>
                <c:pt idx="174">
                  <c:v>1.1638014682487636</c:v>
                </c:pt>
                <c:pt idx="175">
                  <c:v>1.4127665911761369</c:v>
                </c:pt>
                <c:pt idx="176">
                  <c:v>2.9186099302270208</c:v>
                </c:pt>
                <c:pt idx="177">
                  <c:v>2.2471004962647569</c:v>
                </c:pt>
                <c:pt idx="178">
                  <c:v>2.6628866597867713</c:v>
                </c:pt>
                <c:pt idx="179">
                  <c:v>1.3545447501241199</c:v>
                </c:pt>
                <c:pt idx="180">
                  <c:v>1.3363629319422898</c:v>
                </c:pt>
                <c:pt idx="181">
                  <c:v>1.2422062709931794</c:v>
                </c:pt>
                <c:pt idx="182">
                  <c:v>1.6683983807701992</c:v>
                </c:pt>
                <c:pt idx="183">
                  <c:v>1.4604109593865502</c:v>
                </c:pt>
                <c:pt idx="184">
                  <c:v>1.1591530977513287</c:v>
                </c:pt>
                <c:pt idx="185">
                  <c:v>1.1540587581286843</c:v>
                </c:pt>
                <c:pt idx="186">
                  <c:v>0.82405875812870022</c:v>
                </c:pt>
                <c:pt idx="187">
                  <c:v>0.80540810061009438</c:v>
                </c:pt>
                <c:pt idx="188">
                  <c:v>0.77282948425789755</c:v>
                </c:pt>
                <c:pt idx="189">
                  <c:v>0.79075973011266854</c:v>
                </c:pt>
                <c:pt idx="190">
                  <c:v>1.384258872479748</c:v>
                </c:pt>
                <c:pt idx="191">
                  <c:v>1.3867117026684213</c:v>
                </c:pt>
                <c:pt idx="192">
                  <c:v>1.3373406334860221</c:v>
                </c:pt>
                <c:pt idx="193">
                  <c:v>0.90457905544144523</c:v>
                </c:pt>
                <c:pt idx="194">
                  <c:v>0.93185178271416191</c:v>
                </c:pt>
                <c:pt idx="195">
                  <c:v>0.80801530472673733</c:v>
                </c:pt>
                <c:pt idx="196">
                  <c:v>1.8418689353728226</c:v>
                </c:pt>
                <c:pt idx="197">
                  <c:v>1.6350364596724205</c:v>
                </c:pt>
                <c:pt idx="198">
                  <c:v>2.5433383464648784</c:v>
                </c:pt>
                <c:pt idx="199">
                  <c:v>1.4789987238233664</c:v>
                </c:pt>
                <c:pt idx="200">
                  <c:v>0.39802102227962166</c:v>
                </c:pt>
                <c:pt idx="201">
                  <c:v>0.42138866093027616</c:v>
                </c:pt>
                <c:pt idx="202">
                  <c:v>0.43803245738540397</c:v>
                </c:pt>
                <c:pt idx="203">
                  <c:v>-0.49512363180842556</c:v>
                </c:pt>
                <c:pt idx="204">
                  <c:v>0.46507648254264211</c:v>
                </c:pt>
                <c:pt idx="205">
                  <c:v>1.9311142183916843</c:v>
                </c:pt>
                <c:pt idx="206">
                  <c:v>1.581428683800489</c:v>
                </c:pt>
                <c:pt idx="207">
                  <c:v>1.5926579576712712</c:v>
                </c:pt>
                <c:pt idx="208">
                  <c:v>1.5926579576712712</c:v>
                </c:pt>
                <c:pt idx="209">
                  <c:v>1.599639089746745</c:v>
                </c:pt>
                <c:pt idx="210">
                  <c:v>1.5623492098153662</c:v>
                </c:pt>
                <c:pt idx="211">
                  <c:v>1.1775350302842043</c:v>
                </c:pt>
                <c:pt idx="212">
                  <c:v>0.71256647682507435</c:v>
                </c:pt>
                <c:pt idx="213">
                  <c:v>0.7724406906615684</c:v>
                </c:pt>
                <c:pt idx="214">
                  <c:v>1.0173120457215958</c:v>
                </c:pt>
                <c:pt idx="215">
                  <c:v>0.98655732874046009</c:v>
                </c:pt>
                <c:pt idx="216">
                  <c:v>0.95850129672217577</c:v>
                </c:pt>
                <c:pt idx="217">
                  <c:v>1.0243789410903901</c:v>
                </c:pt>
                <c:pt idx="218">
                  <c:v>-0.31536376902970176</c:v>
                </c:pt>
                <c:pt idx="219">
                  <c:v>0.27677459575018304</c:v>
                </c:pt>
                <c:pt idx="220">
                  <c:v>0.19671170266840932</c:v>
                </c:pt>
                <c:pt idx="221">
                  <c:v>-7.5855478578006341E-2</c:v>
                </c:pt>
                <c:pt idx="222">
                  <c:v>-2.2642213855306181E-2</c:v>
                </c:pt>
                <c:pt idx="223">
                  <c:v>-6.1664512311566E-2</c:v>
                </c:pt>
                <c:pt idx="224">
                  <c:v>-8.9085895959371442E-2</c:v>
                </c:pt>
                <c:pt idx="225">
                  <c:v>0.25081118808866165</c:v>
                </c:pt>
                <c:pt idx="226">
                  <c:v>-1.0045976169427888</c:v>
                </c:pt>
                <c:pt idx="227">
                  <c:v>-0.72868566725725259</c:v>
                </c:pt>
                <c:pt idx="228">
                  <c:v>-0.59643295141962938</c:v>
                </c:pt>
                <c:pt idx="229">
                  <c:v>-0.62370567869236027</c:v>
                </c:pt>
                <c:pt idx="230">
                  <c:v>-0.63597554718865013</c:v>
                </c:pt>
                <c:pt idx="231">
                  <c:v>-0.92013220813775831</c:v>
                </c:pt>
                <c:pt idx="232">
                  <c:v>-2.1558840663424377</c:v>
                </c:pt>
                <c:pt idx="233">
                  <c:v>-1.8769532487323772</c:v>
                </c:pt>
                <c:pt idx="234">
                  <c:v>-1.5744375254619314</c:v>
                </c:pt>
                <c:pt idx="235">
                  <c:v>-1.9255638833807467</c:v>
                </c:pt>
                <c:pt idx="236">
                  <c:v>-1.913356907966218</c:v>
                </c:pt>
                <c:pt idx="237">
                  <c:v>-1.9452722881834887</c:v>
                </c:pt>
                <c:pt idx="238">
                  <c:v>-1.8847062504476497</c:v>
                </c:pt>
                <c:pt idx="239">
                  <c:v>-1.131247130950797</c:v>
                </c:pt>
                <c:pt idx="240">
                  <c:v>-1.1939515334665174</c:v>
                </c:pt>
                <c:pt idx="241">
                  <c:v>-0.70998926931557094</c:v>
                </c:pt>
                <c:pt idx="242">
                  <c:v>-0.5007439862967118</c:v>
                </c:pt>
                <c:pt idx="243">
                  <c:v>-0.53710762266034351</c:v>
                </c:pt>
                <c:pt idx="244">
                  <c:v>-0.51925170499309559</c:v>
                </c:pt>
                <c:pt idx="245">
                  <c:v>-0.93727343169408073</c:v>
                </c:pt>
                <c:pt idx="246">
                  <c:v>-1.4101036203733344</c:v>
                </c:pt>
                <c:pt idx="247">
                  <c:v>-1.7598520480462696</c:v>
                </c:pt>
                <c:pt idx="248">
                  <c:v>-1.4291602241469121</c:v>
                </c:pt>
                <c:pt idx="249">
                  <c:v>-1.759417514026822</c:v>
                </c:pt>
                <c:pt idx="250">
                  <c:v>-1.8503266049359155</c:v>
                </c:pt>
                <c:pt idx="251">
                  <c:v>-1.8279709731463214</c:v>
                </c:pt>
                <c:pt idx="252">
                  <c:v>-0.95703329447279373</c:v>
                </c:pt>
                <c:pt idx="253">
                  <c:v>-8.9394643815282393E-2</c:v>
                </c:pt>
                <c:pt idx="254">
                  <c:v>-0.9677594236894862</c:v>
                </c:pt>
                <c:pt idx="255">
                  <c:v>-1.7718474740039625</c:v>
                </c:pt>
                <c:pt idx="256">
                  <c:v>-1.3134426712595371</c:v>
                </c:pt>
                <c:pt idx="257">
                  <c:v>-1.2728594808650229</c:v>
                </c:pt>
                <c:pt idx="258">
                  <c:v>-1.4063014477032141</c:v>
                </c:pt>
                <c:pt idx="259">
                  <c:v>-0.49237920642248412</c:v>
                </c:pt>
                <c:pt idx="260">
                  <c:v>-0.52861133906969826</c:v>
                </c:pt>
                <c:pt idx="261">
                  <c:v>0.41038237162211999</c:v>
                </c:pt>
                <c:pt idx="262">
                  <c:v>1.1960427489806023</c:v>
                </c:pt>
                <c:pt idx="263">
                  <c:v>2.7254023830572223</c:v>
                </c:pt>
                <c:pt idx="264">
                  <c:v>2.7958597872882152</c:v>
                </c:pt>
                <c:pt idx="265">
                  <c:v>2.8700221657902105</c:v>
                </c:pt>
                <c:pt idx="266">
                  <c:v>3.0297648759102813</c:v>
                </c:pt>
                <c:pt idx="267">
                  <c:v>3.1244132464077055</c:v>
                </c:pt>
                <c:pt idx="268">
                  <c:v>2.0774950074139937</c:v>
                </c:pt>
                <c:pt idx="269">
                  <c:v>2.1471176489234338</c:v>
                </c:pt>
                <c:pt idx="270">
                  <c:v>1.6067631606444053</c:v>
                </c:pt>
                <c:pt idx="271">
                  <c:v>1.5168775117021625</c:v>
                </c:pt>
                <c:pt idx="272">
                  <c:v>1.5212685923196574</c:v>
                </c:pt>
                <c:pt idx="273">
                  <c:v>0.91333262891198785</c:v>
                </c:pt>
                <c:pt idx="274">
                  <c:v>1.0607025545837985</c:v>
                </c:pt>
                <c:pt idx="275">
                  <c:v>0.47359563634481106</c:v>
                </c:pt>
                <c:pt idx="276">
                  <c:v>-0.15143581019606245</c:v>
                </c:pt>
                <c:pt idx="277">
                  <c:v>-1.0332654271200141</c:v>
                </c:pt>
                <c:pt idx="278">
                  <c:v>-1.0651579371257327</c:v>
                </c:pt>
                <c:pt idx="279">
                  <c:v>-1.0717617107106463</c:v>
                </c:pt>
                <c:pt idx="280">
                  <c:v>-0.98801671356942222</c:v>
                </c:pt>
                <c:pt idx="281">
                  <c:v>-0.592510710138896</c:v>
                </c:pt>
                <c:pt idx="282">
                  <c:v>0.58868425841455974</c:v>
                </c:pt>
                <c:pt idx="283">
                  <c:v>0.95440752885481572</c:v>
                </c:pt>
                <c:pt idx="284">
                  <c:v>0.72268654543572097</c:v>
                </c:pt>
                <c:pt idx="285">
                  <c:v>0.72244640821445216</c:v>
                </c:pt>
                <c:pt idx="286">
                  <c:v>0.72679174840885707</c:v>
                </c:pt>
                <c:pt idx="287">
                  <c:v>-2.0652505450499348E-2</c:v>
                </c:pt>
                <c:pt idx="288">
                  <c:v>5.3063903926286571E-2</c:v>
                </c:pt>
                <c:pt idx="289">
                  <c:v>1.228850067448306</c:v>
                </c:pt>
                <c:pt idx="290">
                  <c:v>1.5326865454357232</c:v>
                </c:pt>
                <c:pt idx="291">
                  <c:v>0.55910735732823014</c:v>
                </c:pt>
                <c:pt idx="292">
                  <c:v>0.5500164482373151</c:v>
                </c:pt>
                <c:pt idx="293">
                  <c:v>0.56459620810009881</c:v>
                </c:pt>
                <c:pt idx="294">
                  <c:v>1.1405538982087364</c:v>
                </c:pt>
                <c:pt idx="295">
                  <c:v>1.1359455505815106</c:v>
                </c:pt>
                <c:pt idx="296">
                  <c:v>1.1647505820280486</c:v>
                </c:pt>
                <c:pt idx="297">
                  <c:v>0.41927888391485624</c:v>
                </c:pt>
                <c:pt idx="298">
                  <c:v>-1.0479252327232302</c:v>
                </c:pt>
                <c:pt idx="299">
                  <c:v>-1.1479252327232246</c:v>
                </c:pt>
                <c:pt idx="300">
                  <c:v>-1.1318817793212901</c:v>
                </c:pt>
                <c:pt idx="301">
                  <c:v>-1.3656439291211626</c:v>
                </c:pt>
                <c:pt idx="302">
                  <c:v>-2.734145930264674</c:v>
                </c:pt>
                <c:pt idx="303">
                  <c:v>-3.8085484459879524</c:v>
                </c:pt>
                <c:pt idx="304">
                  <c:v>-3.9379195151703357</c:v>
                </c:pt>
                <c:pt idx="305">
                  <c:v>-4.8657811503904611</c:v>
                </c:pt>
                <c:pt idx="306">
                  <c:v>-4.8658440434722223</c:v>
                </c:pt>
                <c:pt idx="307">
                  <c:v>-4.8495089948730197</c:v>
                </c:pt>
                <c:pt idx="308">
                  <c:v>-4.3195718879547798</c:v>
                </c:pt>
                <c:pt idx="309">
                  <c:v>-3.8891259188295777</c:v>
                </c:pt>
                <c:pt idx="310">
                  <c:v>-4.1643460446157405</c:v>
                </c:pt>
                <c:pt idx="311">
                  <c:v>-4.3439057930434046</c:v>
                </c:pt>
                <c:pt idx="312">
                  <c:v>-4.3192116821228836</c:v>
                </c:pt>
                <c:pt idx="313">
                  <c:v>-4.2457754328375614</c:v>
                </c:pt>
                <c:pt idx="314">
                  <c:v>-4.200955535753522</c:v>
                </c:pt>
                <c:pt idx="315">
                  <c:v>-2.8360784631406091</c:v>
                </c:pt>
                <c:pt idx="316">
                  <c:v>-3.1634712590239786</c:v>
                </c:pt>
                <c:pt idx="317">
                  <c:v>-2.9214586804076106</c:v>
                </c:pt>
                <c:pt idx="318">
                  <c:v>-3.4974335231749052</c:v>
                </c:pt>
                <c:pt idx="319">
                  <c:v>-2.3374449582806847</c:v>
                </c:pt>
                <c:pt idx="320">
                  <c:v>-2.3425793207735381</c:v>
                </c:pt>
                <c:pt idx="321">
                  <c:v>-2.4000121395271208</c:v>
                </c:pt>
                <c:pt idx="322">
                  <c:v>-3.5104866964167627</c:v>
                </c:pt>
                <c:pt idx="323">
                  <c:v>-5.0163700583378699</c:v>
                </c:pt>
                <c:pt idx="324">
                  <c:v>-5.7803952155705787</c:v>
                </c:pt>
                <c:pt idx="325">
                  <c:v>-5.9784455300359838</c:v>
                </c:pt>
                <c:pt idx="326">
                  <c:v>-6.2830367250045356</c:v>
                </c:pt>
                <c:pt idx="327">
                  <c:v>-6.2921276340954506</c:v>
                </c:pt>
                <c:pt idx="328">
                  <c:v>-6.2114072224316459</c:v>
                </c:pt>
                <c:pt idx="329">
                  <c:v>-5.3105896123687302</c:v>
                </c:pt>
                <c:pt idx="330">
                  <c:v>-5.6730538776631931</c:v>
                </c:pt>
                <c:pt idx="331">
                  <c:v>-7.2469532487323818</c:v>
                </c:pt>
                <c:pt idx="332">
                  <c:v>-7.5856953870971608</c:v>
                </c:pt>
                <c:pt idx="333">
                  <c:v>-8.0727965877832588</c:v>
                </c:pt>
                <c:pt idx="334">
                  <c:v>-8.14454615896679</c:v>
                </c:pt>
                <c:pt idx="335">
                  <c:v>-8.2329223739467778</c:v>
                </c:pt>
                <c:pt idx="336">
                  <c:v>-9.8758840663424365</c:v>
                </c:pt>
                <c:pt idx="337">
                  <c:v>-8.9873649125402721</c:v>
                </c:pt>
                <c:pt idx="338">
                  <c:v>-9.4003837804647929</c:v>
                </c:pt>
                <c:pt idx="339">
                  <c:v>-9.3564215163138442</c:v>
                </c:pt>
                <c:pt idx="340">
                  <c:v>-8.9439057930433989</c:v>
                </c:pt>
                <c:pt idx="341">
                  <c:v>-8.9257239748615831</c:v>
                </c:pt>
                <c:pt idx="342">
                  <c:v>-8.9636141978461552</c:v>
                </c:pt>
                <c:pt idx="343">
                  <c:v>-10.269966399104021</c:v>
                </c:pt>
                <c:pt idx="344">
                  <c:v>-9.4311099096814957</c:v>
                </c:pt>
                <c:pt idx="345">
                  <c:v>-9.2308583373544337</c:v>
                </c:pt>
                <c:pt idx="346">
                  <c:v>-9.4409212304362029</c:v>
                </c:pt>
                <c:pt idx="347">
                  <c:v>-10.469834895387606</c:v>
                </c:pt>
                <c:pt idx="348">
                  <c:v>-10.569743414541406</c:v>
                </c:pt>
                <c:pt idx="349">
                  <c:v>-10.65579830304911</c:v>
                </c:pt>
                <c:pt idx="350">
                  <c:v>-11.406078463140602</c:v>
                </c:pt>
                <c:pt idx="351">
                  <c:v>-12.347976690699213</c:v>
                </c:pt>
                <c:pt idx="352">
                  <c:v>-13.404832036611168</c:v>
                </c:pt>
                <c:pt idx="353">
                  <c:v>-12.885335181265248</c:v>
                </c:pt>
                <c:pt idx="354">
                  <c:v>-12.466896073203515</c:v>
                </c:pt>
                <c:pt idx="355">
                  <c:v>-12.529709109224086</c:v>
                </c:pt>
                <c:pt idx="356">
                  <c:v>-12.596564455136019</c:v>
                </c:pt>
                <c:pt idx="357">
                  <c:v>-14.033848617514522</c:v>
                </c:pt>
                <c:pt idx="358">
                  <c:v>-14.213734266456797</c:v>
                </c:pt>
                <c:pt idx="359">
                  <c:v>-14.824929235010231</c:v>
                </c:pt>
                <c:pt idx="360">
                  <c:v>-15.073294014884468</c:v>
                </c:pt>
                <c:pt idx="361">
                  <c:v>-14.393705678692356</c:v>
                </c:pt>
                <c:pt idx="362">
                  <c:v>-14.347656507737526</c:v>
                </c:pt>
                <c:pt idx="363">
                  <c:v>-14.224237411110877</c:v>
                </c:pt>
                <c:pt idx="364">
                  <c:v>-14.306455821631175</c:v>
                </c:pt>
                <c:pt idx="365">
                  <c:v>-14.285495272746104</c:v>
                </c:pt>
                <c:pt idx="366">
                  <c:v>-14.589834895387597</c:v>
                </c:pt>
                <c:pt idx="367">
                  <c:v>-13.677193385953643</c:v>
                </c:pt>
                <c:pt idx="368">
                  <c:v>-11.654969257880452</c:v>
                </c:pt>
                <c:pt idx="369">
                  <c:v>-11.650738268743808</c:v>
                </c:pt>
                <c:pt idx="370">
                  <c:v>-11.544002991442483</c:v>
                </c:pt>
                <c:pt idx="371">
                  <c:v>-10.913111053192068</c:v>
                </c:pt>
                <c:pt idx="372">
                  <c:v>-11.352436381951364</c:v>
                </c:pt>
                <c:pt idx="373">
                  <c:v>-12.580738268743815</c:v>
                </c:pt>
                <c:pt idx="374">
                  <c:v>-12.706335753020539</c:v>
                </c:pt>
                <c:pt idx="375">
                  <c:v>-11.697513568915326</c:v>
                </c:pt>
                <c:pt idx="376">
                  <c:v>-11.6623792064225</c:v>
                </c:pt>
                <c:pt idx="377">
                  <c:v>-11.675409509452777</c:v>
                </c:pt>
                <c:pt idx="378">
                  <c:v>-9.9005267192869866</c:v>
                </c:pt>
                <c:pt idx="379">
                  <c:v>-9.8736027627403757</c:v>
                </c:pt>
                <c:pt idx="380">
                  <c:v>-9.8736027627403757</c:v>
                </c:pt>
                <c:pt idx="381">
                  <c:v>-11.671778863369312</c:v>
                </c:pt>
                <c:pt idx="382">
                  <c:v>-11.095712539755823</c:v>
                </c:pt>
                <c:pt idx="383">
                  <c:v>-11.122070458566569</c:v>
                </c:pt>
                <c:pt idx="384">
                  <c:v>-11.178005278463658</c:v>
                </c:pt>
                <c:pt idx="385">
                  <c:v>-11.018342614084006</c:v>
                </c:pt>
                <c:pt idx="386">
                  <c:v>-10.543682808480796</c:v>
                </c:pt>
                <c:pt idx="387">
                  <c:v>-11.345632494015391</c:v>
                </c:pt>
                <c:pt idx="388">
                  <c:v>-11.766198531751243</c:v>
                </c:pt>
                <c:pt idx="389">
                  <c:v>-9.5456210589096173</c:v>
                </c:pt>
                <c:pt idx="390">
                  <c:v>-9.5092574225459856</c:v>
                </c:pt>
                <c:pt idx="391">
                  <c:v>-9.5577765763481466</c:v>
                </c:pt>
                <c:pt idx="392">
                  <c:v>-11.61016651345507</c:v>
                </c:pt>
                <c:pt idx="393">
                  <c:v>-11.660606765027396</c:v>
                </c:pt>
                <c:pt idx="394">
                  <c:v>-11.103059595216067</c:v>
                </c:pt>
                <c:pt idx="395">
                  <c:v>-10.343751419115449</c:v>
                </c:pt>
                <c:pt idx="396">
                  <c:v>-12.189297445416187</c:v>
                </c:pt>
                <c:pt idx="397">
                  <c:v>-12.225661081779833</c:v>
                </c:pt>
                <c:pt idx="398">
                  <c:v>-12.339834895387597</c:v>
                </c:pt>
                <c:pt idx="399">
                  <c:v>-11.762487839927346</c:v>
                </c:pt>
                <c:pt idx="400">
                  <c:v>-13.454511853649478</c:v>
                </c:pt>
                <c:pt idx="401">
                  <c:v>-14.421367199561416</c:v>
                </c:pt>
                <c:pt idx="402">
                  <c:v>-14.598662797045691</c:v>
                </c:pt>
                <c:pt idx="403">
                  <c:v>-15.649954963998226</c:v>
                </c:pt>
                <c:pt idx="404">
                  <c:v>-15.631904649532828</c:v>
                </c:pt>
                <c:pt idx="405">
                  <c:v>-15.6523734888696</c:v>
                </c:pt>
                <c:pt idx="406">
                  <c:v>-14.651933237297271</c:v>
                </c:pt>
                <c:pt idx="407">
                  <c:v>-14.579388926262396</c:v>
                </c:pt>
                <c:pt idx="408">
                  <c:v>-14.890961253306415</c:v>
                </c:pt>
                <c:pt idx="409">
                  <c:v>-14.347124775319003</c:v>
                </c:pt>
                <c:pt idx="410">
                  <c:v>-13.588222545473357</c:v>
                </c:pt>
                <c:pt idx="411">
                  <c:v>-13.534094472288686</c:v>
                </c:pt>
                <c:pt idx="412">
                  <c:v>-13.53100699372952</c:v>
                </c:pt>
                <c:pt idx="413">
                  <c:v>-14.078096759309844</c:v>
                </c:pt>
                <c:pt idx="414">
                  <c:v>-15.051727405393322</c:v>
                </c:pt>
                <c:pt idx="415">
                  <c:v>-11.443802877091429</c:v>
                </c:pt>
                <c:pt idx="416">
                  <c:v>-11.383865770173202</c:v>
                </c:pt>
                <c:pt idx="417">
                  <c:v>-11.489314598074856</c:v>
                </c:pt>
                <c:pt idx="418">
                  <c:v>-11.495946959424202</c:v>
                </c:pt>
                <c:pt idx="419">
                  <c:v>-11.517330607222945</c:v>
                </c:pt>
                <c:pt idx="420">
                  <c:v>-9.1227508473601517</c:v>
                </c:pt>
                <c:pt idx="421">
                  <c:v>-9.1902865820657098</c:v>
                </c:pt>
                <c:pt idx="422">
                  <c:v>-10.232047588355016</c:v>
                </c:pt>
                <c:pt idx="423">
                  <c:v>-10.177707965713495</c:v>
                </c:pt>
                <c:pt idx="424">
                  <c:v>-10.156661653535124</c:v>
                </c:pt>
                <c:pt idx="425">
                  <c:v>-10.221715970287548</c:v>
                </c:pt>
                <c:pt idx="426">
                  <c:v>-10.15944038423838</c:v>
                </c:pt>
                <c:pt idx="427">
                  <c:v>-10.566055592929061</c:v>
                </c:pt>
                <c:pt idx="428">
                  <c:v>-10.814894929692912</c:v>
                </c:pt>
                <c:pt idx="429">
                  <c:v>-10.908228263026245</c:v>
                </c:pt>
                <c:pt idx="430">
                  <c:v>-11.783888640384745</c:v>
                </c:pt>
                <c:pt idx="431">
                  <c:v>-12.027181950847861</c:v>
                </c:pt>
                <c:pt idx="432">
                  <c:v>-11.999909223575131</c:v>
                </c:pt>
                <c:pt idx="433">
                  <c:v>-11.944208823346443</c:v>
                </c:pt>
                <c:pt idx="434">
                  <c:v>-12.386655935982233</c:v>
                </c:pt>
                <c:pt idx="435">
                  <c:v>-11.037919515170344</c:v>
                </c:pt>
                <c:pt idx="436">
                  <c:v>-9.9393031629690825</c:v>
                </c:pt>
                <c:pt idx="437">
                  <c:v>-11.014586181837004</c:v>
                </c:pt>
                <c:pt idx="438">
                  <c:v>-10.689749132094292</c:v>
                </c:pt>
                <c:pt idx="439">
                  <c:v>-10.717021859367023</c:v>
                </c:pt>
                <c:pt idx="440">
                  <c:v>-10.786181379092582</c:v>
                </c:pt>
                <c:pt idx="441">
                  <c:v>-11.153042442557421</c:v>
                </c:pt>
                <c:pt idx="442">
                  <c:v>-11.636861767886174</c:v>
                </c:pt>
                <c:pt idx="443">
                  <c:v>-9.6227737175717181</c:v>
                </c:pt>
                <c:pt idx="444">
                  <c:v>-9.8887485603390104</c:v>
                </c:pt>
                <c:pt idx="445">
                  <c:v>-11.341338611796971</c:v>
                </c:pt>
                <c:pt idx="446">
                  <c:v>-11.368611339069702</c:v>
                </c:pt>
                <c:pt idx="447">
                  <c:v>-11.450275146959925</c:v>
                </c:pt>
                <c:pt idx="448">
                  <c:v>-11.461527291042259</c:v>
                </c:pt>
                <c:pt idx="449">
                  <c:v>-11.134843471716934</c:v>
                </c:pt>
                <c:pt idx="450">
                  <c:v>-9.9278623396414645</c:v>
                </c:pt>
                <c:pt idx="451">
                  <c:v>-10.265661081779825</c:v>
                </c:pt>
                <c:pt idx="452">
                  <c:v>-10.143105335639177</c:v>
                </c:pt>
                <c:pt idx="453">
                  <c:v>-10.170378062911908</c:v>
                </c:pt>
                <c:pt idx="454">
                  <c:v>-10.269731979435633</c:v>
                </c:pt>
                <c:pt idx="455">
                  <c:v>-10.38849127045907</c:v>
                </c:pt>
                <c:pt idx="456">
                  <c:v>-10.84982346028184</c:v>
                </c:pt>
                <c:pt idx="457">
                  <c:v>-12.66271654204283</c:v>
                </c:pt>
                <c:pt idx="458">
                  <c:v>-13.47189893197995</c:v>
                </c:pt>
                <c:pt idx="459">
                  <c:v>-13.550183666113725</c:v>
                </c:pt>
                <c:pt idx="460">
                  <c:v>-13.586547302477371</c:v>
                </c:pt>
                <c:pt idx="461">
                  <c:v>-13.592727977148613</c:v>
                </c:pt>
                <c:pt idx="462">
                  <c:v>-14.090263711854149</c:v>
                </c:pt>
                <c:pt idx="463">
                  <c:v>-13.920852619801551</c:v>
                </c:pt>
                <c:pt idx="464">
                  <c:v>-15.691544443700934</c:v>
                </c:pt>
                <c:pt idx="465">
                  <c:v>-16.190475261310993</c:v>
                </c:pt>
                <c:pt idx="466">
                  <c:v>-16.846873202991944</c:v>
                </c:pt>
                <c:pt idx="467">
                  <c:v>-16.86505502117376</c:v>
                </c:pt>
                <c:pt idx="468">
                  <c:v>-16.890023574632892</c:v>
                </c:pt>
                <c:pt idx="469">
                  <c:v>-16.948199675261804</c:v>
                </c:pt>
                <c:pt idx="470">
                  <c:v>-17.091412939984508</c:v>
                </c:pt>
                <c:pt idx="471">
                  <c:v>-16.362922373946773</c:v>
                </c:pt>
                <c:pt idx="472">
                  <c:v>-15.834054449418474</c:v>
                </c:pt>
                <c:pt idx="473">
                  <c:v>-17.1169875540497</c:v>
                </c:pt>
                <c:pt idx="474">
                  <c:v>-17.152282008023391</c:v>
                </c:pt>
                <c:pt idx="475">
                  <c:v>-17.15490064724581</c:v>
                </c:pt>
                <c:pt idx="476">
                  <c:v>-17.418674232151474</c:v>
                </c:pt>
                <c:pt idx="477">
                  <c:v>-19.205746845073136</c:v>
                </c:pt>
                <c:pt idx="478">
                  <c:v>-18.963042442557409</c:v>
                </c:pt>
                <c:pt idx="479">
                  <c:v>-17.528828606079415</c:v>
                </c:pt>
                <c:pt idx="480">
                  <c:v>-17.698039583780968</c:v>
                </c:pt>
                <c:pt idx="481">
                  <c:v>-17.698039583780968</c:v>
                </c:pt>
                <c:pt idx="482">
                  <c:v>-17.7073477598816</c:v>
                </c:pt>
                <c:pt idx="483">
                  <c:v>-17.470589612368727</c:v>
                </c:pt>
                <c:pt idx="484">
                  <c:v>-17.643962968572282</c:v>
                </c:pt>
                <c:pt idx="485">
                  <c:v>-17.819560452849004</c:v>
                </c:pt>
                <c:pt idx="486">
                  <c:v>-16.856101333352157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CALC!$M$1</c:f>
              <c:strCache>
                <c:ptCount val="1"/>
                <c:pt idx="0">
                  <c:v>adjT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cat>
            <c:numRef>
              <c:f>CALC!$B$2:$B$488</c:f>
              <c:numCache>
                <c:formatCode>yyyy\-mm\-dd;@</c:formatCode>
                <c:ptCount val="487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</c:numCache>
            </c:numRef>
          </c:cat>
          <c:val>
            <c:numRef>
              <c:f>CALC!$M$2:$M$488</c:f>
              <c:numCache>
                <c:formatCode>General</c:formatCode>
                <c:ptCount val="487"/>
                <c:pt idx="0">
                  <c:v>124.84516796338885</c:v>
                </c:pt>
                <c:pt idx="1">
                  <c:v>124.21134292050718</c:v>
                </c:pt>
                <c:pt idx="2">
                  <c:v>124.46392153685939</c:v>
                </c:pt>
                <c:pt idx="3">
                  <c:v>126.83505361233108</c:v>
                </c:pt>
                <c:pt idx="4">
                  <c:v>125.58499643680221</c:v>
                </c:pt>
                <c:pt idx="5">
                  <c:v>125.26667167979821</c:v>
                </c:pt>
                <c:pt idx="6">
                  <c:v>124.90303531616186</c:v>
                </c:pt>
                <c:pt idx="7">
                  <c:v>124.11471627671074</c:v>
                </c:pt>
                <c:pt idx="8">
                  <c:v>124.04617425269701</c:v>
                </c:pt>
                <c:pt idx="9">
                  <c:v>125.15887865521273</c:v>
                </c:pt>
                <c:pt idx="10">
                  <c:v>125.53957047911211</c:v>
                </c:pt>
                <c:pt idx="11">
                  <c:v>125.05562536761983</c:v>
                </c:pt>
                <c:pt idx="12">
                  <c:v>124.77580261175933</c:v>
                </c:pt>
                <c:pt idx="13">
                  <c:v>124.13943897539569</c:v>
                </c:pt>
                <c:pt idx="14">
                  <c:v>124.07036521896345</c:v>
                </c:pt>
                <c:pt idx="15">
                  <c:v>123.48877573926076</c:v>
                </c:pt>
                <c:pt idx="16">
                  <c:v>125.15091410404064</c:v>
                </c:pt>
                <c:pt idx="17">
                  <c:v>125.51726630529849</c:v>
                </c:pt>
                <c:pt idx="18">
                  <c:v>124.64470484160496</c:v>
                </c:pt>
                <c:pt idx="19">
                  <c:v>124.0589358307416</c:v>
                </c:pt>
                <c:pt idx="20">
                  <c:v>123.51348128528707</c:v>
                </c:pt>
                <c:pt idx="21">
                  <c:v>122.99620284046145</c:v>
                </c:pt>
                <c:pt idx="22">
                  <c:v>122.61593411547574</c:v>
                </c:pt>
                <c:pt idx="23">
                  <c:v>123.63505361233109</c:v>
                </c:pt>
                <c:pt idx="24">
                  <c:v>124.11492782616756</c:v>
                </c:pt>
                <c:pt idx="25">
                  <c:v>123.35408734589312</c:v>
                </c:pt>
                <c:pt idx="26">
                  <c:v>123.44192039334882</c:v>
                </c:pt>
                <c:pt idx="27">
                  <c:v>123.44192039334882</c:v>
                </c:pt>
                <c:pt idx="28">
                  <c:v>123.77720341221674</c:v>
                </c:pt>
                <c:pt idx="29">
                  <c:v>124.72399014749404</c:v>
                </c:pt>
                <c:pt idx="30">
                  <c:v>125.49317253743115</c:v>
                </c:pt>
                <c:pt idx="31">
                  <c:v>124.93644297768273</c:v>
                </c:pt>
                <c:pt idx="32">
                  <c:v>124.7972205648754</c:v>
                </c:pt>
                <c:pt idx="33">
                  <c:v>125.207495007414</c:v>
                </c:pt>
                <c:pt idx="34">
                  <c:v>125.29840409832308</c:v>
                </c:pt>
                <c:pt idx="35">
                  <c:v>125.5062199931201</c:v>
                </c:pt>
                <c:pt idx="36">
                  <c:v>125.69089695138197</c:v>
                </c:pt>
                <c:pt idx="37">
                  <c:v>124.48919883817443</c:v>
                </c:pt>
                <c:pt idx="38">
                  <c:v>124.84976487591028</c:v>
                </c:pt>
                <c:pt idx="39">
                  <c:v>124.25428174269129</c:v>
                </c:pt>
                <c:pt idx="40">
                  <c:v>124.5726064996953</c:v>
                </c:pt>
                <c:pt idx="41">
                  <c:v>124.66351559060439</c:v>
                </c:pt>
                <c:pt idx="42">
                  <c:v>124.05719769466384</c:v>
                </c:pt>
                <c:pt idx="43">
                  <c:v>123.67512794051862</c:v>
                </c:pt>
                <c:pt idx="44">
                  <c:v>124.57330404114757</c:v>
                </c:pt>
                <c:pt idx="45">
                  <c:v>124.86493926127335</c:v>
                </c:pt>
                <c:pt idx="46">
                  <c:v>125.4361399473797</c:v>
                </c:pt>
                <c:pt idx="47">
                  <c:v>125.37035950141058</c:v>
                </c:pt>
                <c:pt idx="48">
                  <c:v>125.27945041050148</c:v>
                </c:pt>
                <c:pt idx="49">
                  <c:v>125.16306390392629</c:v>
                </c:pt>
                <c:pt idx="50">
                  <c:v>124.15511078785997</c:v>
                </c:pt>
                <c:pt idx="51">
                  <c:v>124.73542525326877</c:v>
                </c:pt>
                <c:pt idx="52">
                  <c:v>124.33957619666501</c:v>
                </c:pt>
                <c:pt idx="53">
                  <c:v>124.09435607087883</c:v>
                </c:pt>
                <c:pt idx="54">
                  <c:v>124.95799243451519</c:v>
                </c:pt>
                <c:pt idx="55">
                  <c:v>124.86708334360611</c:v>
                </c:pt>
                <c:pt idx="56">
                  <c:v>125.39771227442371</c:v>
                </c:pt>
                <c:pt idx="57">
                  <c:v>125.05157734017557</c:v>
                </c:pt>
                <c:pt idx="58">
                  <c:v>124.88755218294287</c:v>
                </c:pt>
                <c:pt idx="59">
                  <c:v>125.38648300055293</c:v>
                </c:pt>
                <c:pt idx="60">
                  <c:v>126.53201759174789</c:v>
                </c:pt>
                <c:pt idx="61">
                  <c:v>126.43034234875189</c:v>
                </c:pt>
                <c:pt idx="62">
                  <c:v>126.61216053057007</c:v>
                </c:pt>
                <c:pt idx="63">
                  <c:v>126.36387579643629</c:v>
                </c:pt>
                <c:pt idx="64">
                  <c:v>125.5672148473225</c:v>
                </c:pt>
                <c:pt idx="65">
                  <c:v>125.56482491021559</c:v>
                </c:pt>
                <c:pt idx="66">
                  <c:v>125.31337836933508</c:v>
                </c:pt>
                <c:pt idx="67">
                  <c:v>125.00619712290856</c:v>
                </c:pt>
                <c:pt idx="68">
                  <c:v>125.53891867808294</c:v>
                </c:pt>
                <c:pt idx="69">
                  <c:v>125.72073685990111</c:v>
                </c:pt>
                <c:pt idx="70">
                  <c:v>125.70365281187368</c:v>
                </c:pt>
                <c:pt idx="71">
                  <c:v>127.00304675126762</c:v>
                </c:pt>
                <c:pt idx="72">
                  <c:v>126.08845555629907</c:v>
                </c:pt>
                <c:pt idx="73">
                  <c:v>126.44235492736826</c:v>
                </c:pt>
                <c:pt idx="74">
                  <c:v>126.31162308059868</c:v>
                </c:pt>
                <c:pt idx="75">
                  <c:v>126.53915881530421</c:v>
                </c:pt>
                <c:pt idx="76">
                  <c:v>126.81188608803149</c:v>
                </c:pt>
                <c:pt idx="77">
                  <c:v>127.11005647110753</c:v>
                </c:pt>
                <c:pt idx="78">
                  <c:v>127.27376716293142</c:v>
                </c:pt>
                <c:pt idx="79">
                  <c:v>126.55131433274275</c:v>
                </c:pt>
                <c:pt idx="80">
                  <c:v>127.20502502456664</c:v>
                </c:pt>
                <c:pt idx="81">
                  <c:v>126.84650587076447</c:v>
                </c:pt>
                <c:pt idx="82">
                  <c:v>126.73786664835168</c:v>
                </c:pt>
                <c:pt idx="83">
                  <c:v>126.82877573926076</c:v>
                </c:pt>
                <c:pt idx="84">
                  <c:v>127.88160592794</c:v>
                </c:pt>
                <c:pt idx="85">
                  <c:v>127.44877573926075</c:v>
                </c:pt>
                <c:pt idx="86">
                  <c:v>127.79380718580164</c:v>
                </c:pt>
                <c:pt idx="87">
                  <c:v>127.91028517322303</c:v>
                </c:pt>
                <c:pt idx="88">
                  <c:v>126.10544240592742</c:v>
                </c:pt>
                <c:pt idx="89">
                  <c:v>126.50443039906636</c:v>
                </c:pt>
                <c:pt idx="90">
                  <c:v>126.59533948997546</c:v>
                </c:pt>
                <c:pt idx="91">
                  <c:v>127.6471290840292</c:v>
                </c:pt>
                <c:pt idx="92">
                  <c:v>127.74297814063297</c:v>
                </c:pt>
                <c:pt idx="93">
                  <c:v>126.86278946138769</c:v>
                </c:pt>
                <c:pt idx="94">
                  <c:v>127.13065109660781</c:v>
                </c:pt>
                <c:pt idx="95">
                  <c:v>127.31403588791713</c:v>
                </c:pt>
                <c:pt idx="96">
                  <c:v>127.9267574430915</c:v>
                </c:pt>
                <c:pt idx="97">
                  <c:v>128.10857562490969</c:v>
                </c:pt>
                <c:pt idx="98">
                  <c:v>128.6767117026684</c:v>
                </c:pt>
                <c:pt idx="99">
                  <c:v>129.46965624240542</c:v>
                </c:pt>
                <c:pt idx="100">
                  <c:v>129.98311536190226</c:v>
                </c:pt>
                <c:pt idx="101">
                  <c:v>128.2530524688205</c:v>
                </c:pt>
                <c:pt idx="102">
                  <c:v>128.81336121667641</c:v>
                </c:pt>
                <c:pt idx="103">
                  <c:v>128.81336121667641</c:v>
                </c:pt>
                <c:pt idx="104">
                  <c:v>128.81336121667641</c:v>
                </c:pt>
                <c:pt idx="105">
                  <c:v>129.12383577356607</c:v>
                </c:pt>
                <c:pt idx="106">
                  <c:v>128.15273800341171</c:v>
                </c:pt>
                <c:pt idx="107">
                  <c:v>127.75393297196516</c:v>
                </c:pt>
                <c:pt idx="108">
                  <c:v>127.45921599083309</c:v>
                </c:pt>
                <c:pt idx="109">
                  <c:v>128.24342982731108</c:v>
                </c:pt>
                <c:pt idx="110">
                  <c:v>128.38729489306291</c:v>
                </c:pt>
                <c:pt idx="111">
                  <c:v>128.5691130748811</c:v>
                </c:pt>
                <c:pt idx="112">
                  <c:v>128.62244069066156</c:v>
                </c:pt>
                <c:pt idx="113">
                  <c:v>128.20187465292571</c:v>
                </c:pt>
                <c:pt idx="114">
                  <c:v>127.47828974726534</c:v>
                </c:pt>
                <c:pt idx="115">
                  <c:v>127.18659163405779</c:v>
                </c:pt>
                <c:pt idx="116">
                  <c:v>127.0689815711647</c:v>
                </c:pt>
                <c:pt idx="117">
                  <c:v>126.89395584217671</c:v>
                </c:pt>
                <c:pt idx="118">
                  <c:v>126.80304675126763</c:v>
                </c:pt>
                <c:pt idx="119">
                  <c:v>126.84298385818587</c:v>
                </c:pt>
                <c:pt idx="120">
                  <c:v>126.87882719723675</c:v>
                </c:pt>
                <c:pt idx="121">
                  <c:v>126.49140581358895</c:v>
                </c:pt>
                <c:pt idx="122">
                  <c:v>126.35951902113612</c:v>
                </c:pt>
                <c:pt idx="123">
                  <c:v>125.8380324573854</c:v>
                </c:pt>
                <c:pt idx="124">
                  <c:v>126.47616281759123</c:v>
                </c:pt>
                <c:pt idx="125">
                  <c:v>126.6204338295981</c:v>
                </c:pt>
                <c:pt idx="126">
                  <c:v>126.43861564777991</c:v>
                </c:pt>
                <c:pt idx="127">
                  <c:v>124.47375572782565</c:v>
                </c:pt>
                <c:pt idx="128">
                  <c:v>125.15576830644201</c:v>
                </c:pt>
                <c:pt idx="129">
                  <c:v>125.02312679700805</c:v>
                </c:pt>
                <c:pt idx="130">
                  <c:v>125.18505361233109</c:v>
                </c:pt>
                <c:pt idx="131">
                  <c:v>124.99508791764842</c:v>
                </c:pt>
                <c:pt idx="132">
                  <c:v>124.96273228585882</c:v>
                </c:pt>
                <c:pt idx="133">
                  <c:v>125.50603131387481</c:v>
                </c:pt>
                <c:pt idx="134">
                  <c:v>126.08083405830021</c:v>
                </c:pt>
                <c:pt idx="135">
                  <c:v>126.18517368094172</c:v>
                </c:pt>
                <c:pt idx="136">
                  <c:v>124.80089695138196</c:v>
                </c:pt>
                <c:pt idx="137">
                  <c:v>125.85278374383479</c:v>
                </c:pt>
                <c:pt idx="138">
                  <c:v>125.85278374383479</c:v>
                </c:pt>
                <c:pt idx="139">
                  <c:v>125.98325258317156</c:v>
                </c:pt>
                <c:pt idx="140">
                  <c:v>125.99616853514412</c:v>
                </c:pt>
                <c:pt idx="141">
                  <c:v>125.64515652828305</c:v>
                </c:pt>
                <c:pt idx="142">
                  <c:v>125.65220055344028</c:v>
                </c:pt>
                <c:pt idx="143">
                  <c:v>126.00993640249689</c:v>
                </c:pt>
                <c:pt idx="144">
                  <c:v>125.84141153114183</c:v>
                </c:pt>
                <c:pt idx="145">
                  <c:v>125.84141153114183</c:v>
                </c:pt>
                <c:pt idx="146">
                  <c:v>125.78650587076447</c:v>
                </c:pt>
                <c:pt idx="147">
                  <c:v>124.87500215435509</c:v>
                </c:pt>
                <c:pt idx="148">
                  <c:v>124.56560249740828</c:v>
                </c:pt>
                <c:pt idx="149">
                  <c:v>124.52289809489254</c:v>
                </c:pt>
                <c:pt idx="150">
                  <c:v>125.46195469866613</c:v>
                </c:pt>
                <c:pt idx="151">
                  <c:v>124.85329832359466</c:v>
                </c:pt>
                <c:pt idx="152">
                  <c:v>125.39875286904922</c:v>
                </c:pt>
                <c:pt idx="153">
                  <c:v>126.01687751170215</c:v>
                </c:pt>
                <c:pt idx="154">
                  <c:v>127.17685464149061</c:v>
                </c:pt>
                <c:pt idx="155">
                  <c:v>126.88742639677935</c:v>
                </c:pt>
                <c:pt idx="156">
                  <c:v>126.46415595652776</c:v>
                </c:pt>
                <c:pt idx="157">
                  <c:v>125.30113708860324</c:v>
                </c:pt>
                <c:pt idx="158">
                  <c:v>125.41077116521845</c:v>
                </c:pt>
                <c:pt idx="159">
                  <c:v>125.68349843794572</c:v>
                </c:pt>
                <c:pt idx="160">
                  <c:v>125.80666596224532</c:v>
                </c:pt>
                <c:pt idx="161">
                  <c:v>126.62437894109038</c:v>
                </c:pt>
                <c:pt idx="162">
                  <c:v>126.47870141107323</c:v>
                </c:pt>
                <c:pt idx="163">
                  <c:v>127.07379575069587</c:v>
                </c:pt>
                <c:pt idx="164">
                  <c:v>126.94530518465814</c:v>
                </c:pt>
                <c:pt idx="165">
                  <c:v>126.12245784332022</c:v>
                </c:pt>
                <c:pt idx="166">
                  <c:v>126.66791238877477</c:v>
                </c:pt>
                <c:pt idx="167">
                  <c:v>127.11371570495544</c:v>
                </c:pt>
                <c:pt idx="168">
                  <c:v>125.84280089649347</c:v>
                </c:pt>
                <c:pt idx="169">
                  <c:v>125.85293240020987</c:v>
                </c:pt>
                <c:pt idx="170">
                  <c:v>126.06796384675076</c:v>
                </c:pt>
                <c:pt idx="171">
                  <c:v>125.84324686561867</c:v>
                </c:pt>
                <c:pt idx="172">
                  <c:v>125.6092560137033</c:v>
                </c:pt>
                <c:pt idx="173">
                  <c:v>125.24561965006694</c:v>
                </c:pt>
                <c:pt idx="174">
                  <c:v>125.06380146824877</c:v>
                </c:pt>
                <c:pt idx="175">
                  <c:v>125.21276659117613</c:v>
                </c:pt>
                <c:pt idx="176">
                  <c:v>126.91860993022702</c:v>
                </c:pt>
                <c:pt idx="177">
                  <c:v>126.24710049626475</c:v>
                </c:pt>
                <c:pt idx="178">
                  <c:v>126.66288665978678</c:v>
                </c:pt>
                <c:pt idx="179">
                  <c:v>125.65454475012412</c:v>
                </c:pt>
                <c:pt idx="180">
                  <c:v>125.83636293194229</c:v>
                </c:pt>
                <c:pt idx="181">
                  <c:v>125.94220627099318</c:v>
                </c:pt>
                <c:pt idx="182">
                  <c:v>126.4683983807702</c:v>
                </c:pt>
                <c:pt idx="183">
                  <c:v>126.26041095938655</c:v>
                </c:pt>
                <c:pt idx="184">
                  <c:v>125.95915309775133</c:v>
                </c:pt>
                <c:pt idx="185">
                  <c:v>125.95405875812868</c:v>
                </c:pt>
                <c:pt idx="186">
                  <c:v>125.6240587581287</c:v>
                </c:pt>
                <c:pt idx="187">
                  <c:v>125.7054081006101</c:v>
                </c:pt>
                <c:pt idx="188">
                  <c:v>125.6728294842579</c:v>
                </c:pt>
                <c:pt idx="189">
                  <c:v>125.49075973011267</c:v>
                </c:pt>
                <c:pt idx="190">
                  <c:v>125.78425887247975</c:v>
                </c:pt>
                <c:pt idx="191">
                  <c:v>125.78671170266843</c:v>
                </c:pt>
                <c:pt idx="192">
                  <c:v>125.73734063348603</c:v>
                </c:pt>
                <c:pt idx="193">
                  <c:v>125.10457905544145</c:v>
                </c:pt>
                <c:pt idx="194">
                  <c:v>124.83185178271417</c:v>
                </c:pt>
                <c:pt idx="195">
                  <c:v>124.70801530472674</c:v>
                </c:pt>
                <c:pt idx="196">
                  <c:v>126.24186893537282</c:v>
                </c:pt>
                <c:pt idx="197">
                  <c:v>126.33503645967242</c:v>
                </c:pt>
                <c:pt idx="198">
                  <c:v>127.24333834646488</c:v>
                </c:pt>
                <c:pt idx="199">
                  <c:v>126.17899872382337</c:v>
                </c:pt>
                <c:pt idx="200">
                  <c:v>125.19802102227962</c:v>
                </c:pt>
                <c:pt idx="201">
                  <c:v>125.12138866093028</c:v>
                </c:pt>
                <c:pt idx="202">
                  <c:v>124.83803245738541</c:v>
                </c:pt>
                <c:pt idx="203">
                  <c:v>123.20487636819158</c:v>
                </c:pt>
                <c:pt idx="204">
                  <c:v>123.76507648254264</c:v>
                </c:pt>
                <c:pt idx="205">
                  <c:v>125.23111421839168</c:v>
                </c:pt>
                <c:pt idx="206">
                  <c:v>124.88142868380049</c:v>
                </c:pt>
                <c:pt idx="207">
                  <c:v>124.79265795767128</c:v>
                </c:pt>
                <c:pt idx="208">
                  <c:v>124.79265795767128</c:v>
                </c:pt>
                <c:pt idx="209">
                  <c:v>124.79963908974675</c:v>
                </c:pt>
                <c:pt idx="210">
                  <c:v>124.56234920981537</c:v>
                </c:pt>
                <c:pt idx="211">
                  <c:v>124.2775350302842</c:v>
                </c:pt>
                <c:pt idx="212">
                  <c:v>123.81256647682507</c:v>
                </c:pt>
                <c:pt idx="213">
                  <c:v>123.87244069066156</c:v>
                </c:pt>
                <c:pt idx="214">
                  <c:v>124.2173120457216</c:v>
                </c:pt>
                <c:pt idx="215">
                  <c:v>124.18655732874046</c:v>
                </c:pt>
                <c:pt idx="216">
                  <c:v>124.35850129672218</c:v>
                </c:pt>
                <c:pt idx="217">
                  <c:v>124.52437894109039</c:v>
                </c:pt>
                <c:pt idx="218">
                  <c:v>122.9846362309703</c:v>
                </c:pt>
                <c:pt idx="219">
                  <c:v>123.57677459575018</c:v>
                </c:pt>
                <c:pt idx="220">
                  <c:v>123.49671170266841</c:v>
                </c:pt>
                <c:pt idx="221">
                  <c:v>122.824144521422</c:v>
                </c:pt>
                <c:pt idx="222">
                  <c:v>122.6773577861447</c:v>
                </c:pt>
                <c:pt idx="223">
                  <c:v>122.53833548768843</c:v>
                </c:pt>
                <c:pt idx="224">
                  <c:v>122.51091410404062</c:v>
                </c:pt>
                <c:pt idx="225">
                  <c:v>123.15081118808867</c:v>
                </c:pt>
                <c:pt idx="226">
                  <c:v>121.89540238305722</c:v>
                </c:pt>
                <c:pt idx="227">
                  <c:v>122.17131433274275</c:v>
                </c:pt>
                <c:pt idx="228">
                  <c:v>122.70356704858037</c:v>
                </c:pt>
                <c:pt idx="229">
                  <c:v>122.97629432130763</c:v>
                </c:pt>
                <c:pt idx="230">
                  <c:v>123.16402445281135</c:v>
                </c:pt>
                <c:pt idx="231">
                  <c:v>123.07986779186224</c:v>
                </c:pt>
                <c:pt idx="232">
                  <c:v>121.74411593365757</c:v>
                </c:pt>
                <c:pt idx="233">
                  <c:v>122.02304675126763</c:v>
                </c:pt>
                <c:pt idx="234">
                  <c:v>122.32556247453807</c:v>
                </c:pt>
                <c:pt idx="235">
                  <c:v>121.77443611661926</c:v>
                </c:pt>
                <c:pt idx="236">
                  <c:v>121.58664309203378</c:v>
                </c:pt>
                <c:pt idx="237">
                  <c:v>121.45472771181652</c:v>
                </c:pt>
                <c:pt idx="238">
                  <c:v>121.51529374955236</c:v>
                </c:pt>
                <c:pt idx="239">
                  <c:v>122.26875286904921</c:v>
                </c:pt>
                <c:pt idx="240">
                  <c:v>122.20604846653349</c:v>
                </c:pt>
                <c:pt idx="241">
                  <c:v>122.69001073068443</c:v>
                </c:pt>
                <c:pt idx="242">
                  <c:v>122.89925601370329</c:v>
                </c:pt>
                <c:pt idx="243">
                  <c:v>123.26289237733965</c:v>
                </c:pt>
                <c:pt idx="244">
                  <c:v>123.4807482950069</c:v>
                </c:pt>
                <c:pt idx="245">
                  <c:v>123.16272656830591</c:v>
                </c:pt>
                <c:pt idx="246">
                  <c:v>122.68989637962666</c:v>
                </c:pt>
                <c:pt idx="247">
                  <c:v>122.34014795195372</c:v>
                </c:pt>
                <c:pt idx="248">
                  <c:v>122.67083977585308</c:v>
                </c:pt>
                <c:pt idx="249">
                  <c:v>122.54058248597318</c:v>
                </c:pt>
                <c:pt idx="250">
                  <c:v>123.44967339506408</c:v>
                </c:pt>
                <c:pt idx="251">
                  <c:v>123.57202902685368</c:v>
                </c:pt>
                <c:pt idx="252">
                  <c:v>124.6429667055272</c:v>
                </c:pt>
                <c:pt idx="253">
                  <c:v>125.61060535618472</c:v>
                </c:pt>
                <c:pt idx="254">
                  <c:v>124.73224057631052</c:v>
                </c:pt>
                <c:pt idx="255">
                  <c:v>123.92815252599604</c:v>
                </c:pt>
                <c:pt idx="256">
                  <c:v>124.08655732874047</c:v>
                </c:pt>
                <c:pt idx="257">
                  <c:v>123.52714051913497</c:v>
                </c:pt>
                <c:pt idx="258">
                  <c:v>122.79369855229679</c:v>
                </c:pt>
                <c:pt idx="259">
                  <c:v>122.90762079357752</c:v>
                </c:pt>
                <c:pt idx="260">
                  <c:v>121.9713886609303</c:v>
                </c:pt>
                <c:pt idx="261">
                  <c:v>122.91038237162212</c:v>
                </c:pt>
                <c:pt idx="262">
                  <c:v>123.6960427489806</c:v>
                </c:pt>
                <c:pt idx="263">
                  <c:v>124.52540238305721</c:v>
                </c:pt>
                <c:pt idx="264">
                  <c:v>123.99585978728823</c:v>
                </c:pt>
                <c:pt idx="265">
                  <c:v>123.67002216579021</c:v>
                </c:pt>
                <c:pt idx="266">
                  <c:v>124.02976487591027</c:v>
                </c:pt>
                <c:pt idx="267">
                  <c:v>124.32441324640772</c:v>
                </c:pt>
                <c:pt idx="268">
                  <c:v>123.27749500741399</c:v>
                </c:pt>
                <c:pt idx="269">
                  <c:v>123.34711764892344</c:v>
                </c:pt>
                <c:pt idx="270">
                  <c:v>123.10676316064441</c:v>
                </c:pt>
                <c:pt idx="271">
                  <c:v>123.41687751170217</c:v>
                </c:pt>
                <c:pt idx="272">
                  <c:v>123.82126859231965</c:v>
                </c:pt>
                <c:pt idx="273">
                  <c:v>123.61333262891199</c:v>
                </c:pt>
                <c:pt idx="274">
                  <c:v>124.4607025545838</c:v>
                </c:pt>
                <c:pt idx="275">
                  <c:v>123.87359563634482</c:v>
                </c:pt>
                <c:pt idx="276">
                  <c:v>123.24856418980394</c:v>
                </c:pt>
                <c:pt idx="277">
                  <c:v>122.56673457287998</c:v>
                </c:pt>
                <c:pt idx="278">
                  <c:v>122.73484206287426</c:v>
                </c:pt>
                <c:pt idx="279">
                  <c:v>122.72823828928935</c:v>
                </c:pt>
                <c:pt idx="280">
                  <c:v>122.71198328643058</c:v>
                </c:pt>
                <c:pt idx="281">
                  <c:v>123.0074892898611</c:v>
                </c:pt>
                <c:pt idx="282">
                  <c:v>124.18868425841455</c:v>
                </c:pt>
                <c:pt idx="283">
                  <c:v>124.55440752885481</c:v>
                </c:pt>
                <c:pt idx="284">
                  <c:v>124.02268654543572</c:v>
                </c:pt>
                <c:pt idx="285">
                  <c:v>123.62244640821446</c:v>
                </c:pt>
                <c:pt idx="286">
                  <c:v>123.42679174840886</c:v>
                </c:pt>
                <c:pt idx="287">
                  <c:v>122.37934749454951</c:v>
                </c:pt>
                <c:pt idx="288">
                  <c:v>122.25306390392629</c:v>
                </c:pt>
                <c:pt idx="289">
                  <c:v>123.42885006744831</c:v>
                </c:pt>
                <c:pt idx="290">
                  <c:v>123.73268654543573</c:v>
                </c:pt>
                <c:pt idx="291">
                  <c:v>122.55910735732823</c:v>
                </c:pt>
                <c:pt idx="292">
                  <c:v>122.65001644823731</c:v>
                </c:pt>
                <c:pt idx="293">
                  <c:v>123.0645962081001</c:v>
                </c:pt>
                <c:pt idx="294">
                  <c:v>124.24055389820873</c:v>
                </c:pt>
                <c:pt idx="295">
                  <c:v>124.83594555058151</c:v>
                </c:pt>
                <c:pt idx="296">
                  <c:v>124.86475058202805</c:v>
                </c:pt>
                <c:pt idx="297">
                  <c:v>124.11927888391486</c:v>
                </c:pt>
                <c:pt idx="298">
                  <c:v>123.85207476727678</c:v>
                </c:pt>
                <c:pt idx="299">
                  <c:v>124.85207476727678</c:v>
                </c:pt>
                <c:pt idx="300">
                  <c:v>125.76811822067872</c:v>
                </c:pt>
                <c:pt idx="301">
                  <c:v>126.23435607087883</c:v>
                </c:pt>
                <c:pt idx="302">
                  <c:v>125.26585406973533</c:v>
                </c:pt>
                <c:pt idx="303">
                  <c:v>124.19145155401205</c:v>
                </c:pt>
                <c:pt idx="304">
                  <c:v>124.06208048482966</c:v>
                </c:pt>
                <c:pt idx="305">
                  <c:v>123.13421884960954</c:v>
                </c:pt>
                <c:pt idx="306">
                  <c:v>123.13415595652778</c:v>
                </c:pt>
                <c:pt idx="307">
                  <c:v>123.75049100512697</c:v>
                </c:pt>
                <c:pt idx="308">
                  <c:v>124.28042811204521</c:v>
                </c:pt>
                <c:pt idx="309">
                  <c:v>124.51087408117043</c:v>
                </c:pt>
                <c:pt idx="310">
                  <c:v>124.23565395538427</c:v>
                </c:pt>
                <c:pt idx="311">
                  <c:v>124.0560942069566</c:v>
                </c:pt>
                <c:pt idx="312">
                  <c:v>123.78078831787711</c:v>
                </c:pt>
                <c:pt idx="313">
                  <c:v>123.55422456716244</c:v>
                </c:pt>
                <c:pt idx="314">
                  <c:v>123.29904446424648</c:v>
                </c:pt>
                <c:pt idx="315">
                  <c:v>124.5639215368594</c:v>
                </c:pt>
                <c:pt idx="316">
                  <c:v>124.33652874097602</c:v>
                </c:pt>
                <c:pt idx="317">
                  <c:v>124.57854131959239</c:v>
                </c:pt>
                <c:pt idx="318">
                  <c:v>124.00256647682509</c:v>
                </c:pt>
                <c:pt idx="319">
                  <c:v>125.56255504171932</c:v>
                </c:pt>
                <c:pt idx="320">
                  <c:v>125.85742067922645</c:v>
                </c:pt>
                <c:pt idx="321">
                  <c:v>126.19998786047287</c:v>
                </c:pt>
                <c:pt idx="322">
                  <c:v>125.18951330358323</c:v>
                </c:pt>
                <c:pt idx="323">
                  <c:v>123.78362994166214</c:v>
                </c:pt>
                <c:pt idx="324">
                  <c:v>123.01960478442943</c:v>
                </c:pt>
                <c:pt idx="325">
                  <c:v>122.82155446996403</c:v>
                </c:pt>
                <c:pt idx="326">
                  <c:v>122.51696327499548</c:v>
                </c:pt>
                <c:pt idx="327">
                  <c:v>122.60787236590456</c:v>
                </c:pt>
                <c:pt idx="328">
                  <c:v>122.78859277756835</c:v>
                </c:pt>
                <c:pt idx="329">
                  <c:v>123.68941038763127</c:v>
                </c:pt>
                <c:pt idx="330">
                  <c:v>124.82694612233681</c:v>
                </c:pt>
                <c:pt idx="331">
                  <c:v>123.25304675126762</c:v>
                </c:pt>
                <c:pt idx="332">
                  <c:v>122.91430461290284</c:v>
                </c:pt>
                <c:pt idx="333">
                  <c:v>123.32720341221675</c:v>
                </c:pt>
                <c:pt idx="334">
                  <c:v>123.9554538410332</c:v>
                </c:pt>
                <c:pt idx="335">
                  <c:v>124.26707762605322</c:v>
                </c:pt>
                <c:pt idx="336">
                  <c:v>122.82411593365755</c:v>
                </c:pt>
                <c:pt idx="337">
                  <c:v>123.81263508745974</c:v>
                </c:pt>
                <c:pt idx="338">
                  <c:v>123.39961621953522</c:v>
                </c:pt>
                <c:pt idx="339">
                  <c:v>123.44357848368617</c:v>
                </c:pt>
                <c:pt idx="340">
                  <c:v>123.85609420695661</c:v>
                </c:pt>
                <c:pt idx="341">
                  <c:v>123.67427602513841</c:v>
                </c:pt>
                <c:pt idx="342">
                  <c:v>123.53638580215384</c:v>
                </c:pt>
                <c:pt idx="343">
                  <c:v>122.23003360089598</c:v>
                </c:pt>
                <c:pt idx="344">
                  <c:v>123.46889009031851</c:v>
                </c:pt>
                <c:pt idx="345">
                  <c:v>123.66914166264557</c:v>
                </c:pt>
                <c:pt idx="346">
                  <c:v>123.4590787695638</c:v>
                </c:pt>
                <c:pt idx="347">
                  <c:v>122.9301651046124</c:v>
                </c:pt>
                <c:pt idx="348">
                  <c:v>124.03025658545859</c:v>
                </c:pt>
                <c:pt idx="349">
                  <c:v>124.54420169695088</c:v>
                </c:pt>
                <c:pt idx="350">
                  <c:v>124.79392153685939</c:v>
                </c:pt>
                <c:pt idx="351">
                  <c:v>124.25202330930078</c:v>
                </c:pt>
                <c:pt idx="352">
                  <c:v>123.19516796338883</c:v>
                </c:pt>
                <c:pt idx="353">
                  <c:v>123.71466481873475</c:v>
                </c:pt>
                <c:pt idx="354">
                  <c:v>124.8331039267965</c:v>
                </c:pt>
                <c:pt idx="355">
                  <c:v>125.27029089077593</c:v>
                </c:pt>
                <c:pt idx="356">
                  <c:v>126.30343554486399</c:v>
                </c:pt>
                <c:pt idx="357">
                  <c:v>125.56615138248547</c:v>
                </c:pt>
                <c:pt idx="358">
                  <c:v>125.7862657335432</c:v>
                </c:pt>
                <c:pt idx="359">
                  <c:v>125.17507076498977</c:v>
                </c:pt>
                <c:pt idx="360">
                  <c:v>124.92670598511553</c:v>
                </c:pt>
                <c:pt idx="361">
                  <c:v>125.70629432130764</c:v>
                </c:pt>
                <c:pt idx="362">
                  <c:v>125.35234349226246</c:v>
                </c:pt>
                <c:pt idx="363">
                  <c:v>124.67576258888913</c:v>
                </c:pt>
                <c:pt idx="364">
                  <c:v>124.09354417836883</c:v>
                </c:pt>
                <c:pt idx="365">
                  <c:v>123.51450472725391</c:v>
                </c:pt>
                <c:pt idx="366">
                  <c:v>123.21016510461241</c:v>
                </c:pt>
                <c:pt idx="367">
                  <c:v>124.12280661404637</c:v>
                </c:pt>
                <c:pt idx="368">
                  <c:v>125.34503074211955</c:v>
                </c:pt>
                <c:pt idx="369">
                  <c:v>124.7492617312562</c:v>
                </c:pt>
                <c:pt idx="370">
                  <c:v>124.65599700855751</c:v>
                </c:pt>
                <c:pt idx="371">
                  <c:v>124.88688894680794</c:v>
                </c:pt>
                <c:pt idx="372">
                  <c:v>123.94756361804865</c:v>
                </c:pt>
                <c:pt idx="373">
                  <c:v>122.7192617312562</c:v>
                </c:pt>
                <c:pt idx="374">
                  <c:v>122.59366424697947</c:v>
                </c:pt>
                <c:pt idx="375">
                  <c:v>123.00248643108466</c:v>
                </c:pt>
                <c:pt idx="376">
                  <c:v>122.73762079357751</c:v>
                </c:pt>
                <c:pt idx="377">
                  <c:v>122.02459049054721</c:v>
                </c:pt>
                <c:pt idx="378">
                  <c:v>123.49947328071302</c:v>
                </c:pt>
                <c:pt idx="379">
                  <c:v>123.32639723725961</c:v>
                </c:pt>
                <c:pt idx="380">
                  <c:v>123.32639723725961</c:v>
                </c:pt>
                <c:pt idx="381">
                  <c:v>121.52822113663068</c:v>
                </c:pt>
                <c:pt idx="382">
                  <c:v>122.20428746024419</c:v>
                </c:pt>
                <c:pt idx="383">
                  <c:v>122.37792954143343</c:v>
                </c:pt>
                <c:pt idx="384">
                  <c:v>122.02199472153633</c:v>
                </c:pt>
                <c:pt idx="385">
                  <c:v>121.881657385916</c:v>
                </c:pt>
                <c:pt idx="386">
                  <c:v>122.15631719151919</c:v>
                </c:pt>
                <c:pt idx="387">
                  <c:v>121.3543675059846</c:v>
                </c:pt>
                <c:pt idx="388">
                  <c:v>120.93380146824875</c:v>
                </c:pt>
                <c:pt idx="389">
                  <c:v>122.75437894109039</c:v>
                </c:pt>
                <c:pt idx="390">
                  <c:v>122.39074257745402</c:v>
                </c:pt>
                <c:pt idx="391">
                  <c:v>122.24222342365186</c:v>
                </c:pt>
                <c:pt idx="392">
                  <c:v>120.18983348654494</c:v>
                </c:pt>
                <c:pt idx="393">
                  <c:v>120.13939323497262</c:v>
                </c:pt>
                <c:pt idx="394">
                  <c:v>120.69694040478394</c:v>
                </c:pt>
                <c:pt idx="395">
                  <c:v>121.45624858088456</c:v>
                </c:pt>
                <c:pt idx="396">
                  <c:v>120.0107025545838</c:v>
                </c:pt>
                <c:pt idx="397">
                  <c:v>120.37433891822016</c:v>
                </c:pt>
                <c:pt idx="398">
                  <c:v>121.06016510461241</c:v>
                </c:pt>
                <c:pt idx="399">
                  <c:v>122.03751216007267</c:v>
                </c:pt>
                <c:pt idx="400">
                  <c:v>120.74548814635051</c:v>
                </c:pt>
                <c:pt idx="401">
                  <c:v>119.77863280043857</c:v>
                </c:pt>
                <c:pt idx="402">
                  <c:v>119.6013372029543</c:v>
                </c:pt>
                <c:pt idx="403">
                  <c:v>118.65004503600179</c:v>
                </c:pt>
                <c:pt idx="404">
                  <c:v>118.66809535046718</c:v>
                </c:pt>
                <c:pt idx="405">
                  <c:v>118.54762651113039</c:v>
                </c:pt>
                <c:pt idx="406">
                  <c:v>119.54806676270272</c:v>
                </c:pt>
                <c:pt idx="407">
                  <c:v>119.72061107373762</c:v>
                </c:pt>
                <c:pt idx="408">
                  <c:v>119.4090387466936</c:v>
                </c:pt>
                <c:pt idx="409">
                  <c:v>119.95287522468101</c:v>
                </c:pt>
                <c:pt idx="410">
                  <c:v>120.61177745452663</c:v>
                </c:pt>
                <c:pt idx="411">
                  <c:v>120.36590552771132</c:v>
                </c:pt>
                <c:pt idx="412">
                  <c:v>120.16899300627047</c:v>
                </c:pt>
                <c:pt idx="413">
                  <c:v>119.02190324069015</c:v>
                </c:pt>
                <c:pt idx="414">
                  <c:v>117.44827259460668</c:v>
                </c:pt>
                <c:pt idx="415">
                  <c:v>121.05619712290857</c:v>
                </c:pt>
                <c:pt idx="416">
                  <c:v>121.1161342298268</c:v>
                </c:pt>
                <c:pt idx="417">
                  <c:v>120.21068540192513</c:v>
                </c:pt>
                <c:pt idx="418">
                  <c:v>120.10405304057579</c:v>
                </c:pt>
                <c:pt idx="419">
                  <c:v>120.08266939277705</c:v>
                </c:pt>
                <c:pt idx="420">
                  <c:v>122.87724915263985</c:v>
                </c:pt>
                <c:pt idx="421">
                  <c:v>123.50971341793428</c:v>
                </c:pt>
                <c:pt idx="422">
                  <c:v>122.46795241164497</c:v>
                </c:pt>
                <c:pt idx="423">
                  <c:v>122.52229203428649</c:v>
                </c:pt>
                <c:pt idx="424">
                  <c:v>123.34333834646488</c:v>
                </c:pt>
                <c:pt idx="425">
                  <c:v>124.07828402971246</c:v>
                </c:pt>
                <c:pt idx="426">
                  <c:v>124.84055961576162</c:v>
                </c:pt>
                <c:pt idx="427">
                  <c:v>124.83394440707094</c:v>
                </c:pt>
                <c:pt idx="428">
                  <c:v>124.68510507030709</c:v>
                </c:pt>
                <c:pt idx="429">
                  <c:v>124.59177173697375</c:v>
                </c:pt>
                <c:pt idx="430">
                  <c:v>123.71611135961525</c:v>
                </c:pt>
                <c:pt idx="431">
                  <c:v>123.17281804915213</c:v>
                </c:pt>
                <c:pt idx="432">
                  <c:v>122.90009077642488</c:v>
                </c:pt>
                <c:pt idx="433">
                  <c:v>122.65579117665355</c:v>
                </c:pt>
                <c:pt idx="434">
                  <c:v>122.01334406401777</c:v>
                </c:pt>
                <c:pt idx="435">
                  <c:v>123.56208048482965</c:v>
                </c:pt>
                <c:pt idx="436">
                  <c:v>124.66069683703091</c:v>
                </c:pt>
                <c:pt idx="437">
                  <c:v>123.58541381816299</c:v>
                </c:pt>
                <c:pt idx="438">
                  <c:v>124.11025086790572</c:v>
                </c:pt>
                <c:pt idx="439">
                  <c:v>124.38297814063297</c:v>
                </c:pt>
                <c:pt idx="440">
                  <c:v>124.61381862090742</c:v>
                </c:pt>
                <c:pt idx="441">
                  <c:v>124.44695755744257</c:v>
                </c:pt>
                <c:pt idx="442">
                  <c:v>124.46313823211382</c:v>
                </c:pt>
                <c:pt idx="443">
                  <c:v>126.47722628242828</c:v>
                </c:pt>
                <c:pt idx="444">
                  <c:v>126.21125143966098</c:v>
                </c:pt>
                <c:pt idx="445">
                  <c:v>125.15866138820303</c:v>
                </c:pt>
                <c:pt idx="446">
                  <c:v>125.43138866093031</c:v>
                </c:pt>
                <c:pt idx="447">
                  <c:v>125.24972485304006</c:v>
                </c:pt>
                <c:pt idx="448">
                  <c:v>125.03847270895774</c:v>
                </c:pt>
                <c:pt idx="449">
                  <c:v>124.76515652828307</c:v>
                </c:pt>
                <c:pt idx="450">
                  <c:v>125.97213766035854</c:v>
                </c:pt>
                <c:pt idx="451">
                  <c:v>125.63433891822018</c:v>
                </c:pt>
                <c:pt idx="452">
                  <c:v>125.45689466436082</c:v>
                </c:pt>
                <c:pt idx="453">
                  <c:v>125.7296219370881</c:v>
                </c:pt>
                <c:pt idx="454">
                  <c:v>126.13026802056437</c:v>
                </c:pt>
                <c:pt idx="455">
                  <c:v>126.61150872954093</c:v>
                </c:pt>
                <c:pt idx="456">
                  <c:v>126.55017653971817</c:v>
                </c:pt>
                <c:pt idx="457">
                  <c:v>124.73728345795718</c:v>
                </c:pt>
                <c:pt idx="458">
                  <c:v>123.92810106802006</c:v>
                </c:pt>
                <c:pt idx="459">
                  <c:v>124.34981633388628</c:v>
                </c:pt>
                <c:pt idx="460">
                  <c:v>124.71345269752264</c:v>
                </c:pt>
                <c:pt idx="461">
                  <c:v>125.30727202285139</c:v>
                </c:pt>
                <c:pt idx="462">
                  <c:v>125.50973628814585</c:v>
                </c:pt>
                <c:pt idx="463">
                  <c:v>126.47914738019846</c:v>
                </c:pt>
                <c:pt idx="464">
                  <c:v>124.70845555629907</c:v>
                </c:pt>
                <c:pt idx="465">
                  <c:v>124.20952473868901</c:v>
                </c:pt>
                <c:pt idx="466">
                  <c:v>124.05312679700806</c:v>
                </c:pt>
                <c:pt idx="467">
                  <c:v>124.23494497882623</c:v>
                </c:pt>
                <c:pt idx="468">
                  <c:v>124.2099764253671</c:v>
                </c:pt>
                <c:pt idx="469">
                  <c:v>124.15180032473819</c:v>
                </c:pt>
                <c:pt idx="470">
                  <c:v>124.2085870600155</c:v>
                </c:pt>
                <c:pt idx="471">
                  <c:v>124.93707762605324</c:v>
                </c:pt>
                <c:pt idx="472">
                  <c:v>125.46594555058154</c:v>
                </c:pt>
                <c:pt idx="473">
                  <c:v>124.48301244595029</c:v>
                </c:pt>
                <c:pt idx="474">
                  <c:v>124.84771799197661</c:v>
                </c:pt>
                <c:pt idx="475">
                  <c:v>125.1450993527542</c:v>
                </c:pt>
                <c:pt idx="476">
                  <c:v>124.88132576784854</c:v>
                </c:pt>
                <c:pt idx="477">
                  <c:v>122.99425315492685</c:v>
                </c:pt>
                <c:pt idx="478">
                  <c:v>123.23695755744258</c:v>
                </c:pt>
                <c:pt idx="479">
                  <c:v>124.67117139392057</c:v>
                </c:pt>
                <c:pt idx="480">
                  <c:v>124.40196041621903</c:v>
                </c:pt>
                <c:pt idx="481">
                  <c:v>124.40196041621903</c:v>
                </c:pt>
                <c:pt idx="482">
                  <c:v>124.39265224011839</c:v>
                </c:pt>
                <c:pt idx="483">
                  <c:v>124.72941038763126</c:v>
                </c:pt>
                <c:pt idx="484">
                  <c:v>124.85603703142772</c:v>
                </c:pt>
                <c:pt idx="485">
                  <c:v>124.680439547151</c:v>
                </c:pt>
                <c:pt idx="486">
                  <c:v>125.64389866664784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CALC!$D$1</c:f>
              <c:strCache>
                <c:ptCount val="1"/>
                <c:pt idx="0">
                  <c:v>BrtM10_L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CALC!$D$2:$D$488</c:f>
              <c:numCache>
                <c:formatCode>General</c:formatCode>
                <c:ptCount val="487"/>
                <c:pt idx="0">
                  <c:v>45.341635220125781</c:v>
                </c:pt>
                <c:pt idx="1">
                  <c:v>45.611823899371075</c:v>
                </c:pt>
                <c:pt idx="2">
                  <c:v>45.359245283018865</c:v>
                </c:pt>
                <c:pt idx="3">
                  <c:v>42.988113207547173</c:v>
                </c:pt>
                <c:pt idx="4">
                  <c:v>44.056352201257859</c:v>
                </c:pt>
                <c:pt idx="5">
                  <c:v>44.101949685534592</c:v>
                </c:pt>
                <c:pt idx="6">
                  <c:v>44.101949685534592</c:v>
                </c:pt>
                <c:pt idx="7">
                  <c:v>44.435723270440249</c:v>
                </c:pt>
                <c:pt idx="8">
                  <c:v>44.140628930817606</c:v>
                </c:pt>
                <c:pt idx="9">
                  <c:v>43.027924528301888</c:v>
                </c:pt>
                <c:pt idx="10">
                  <c:v>42.647232704402512</c:v>
                </c:pt>
                <c:pt idx="11">
                  <c:v>42.585723270440248</c:v>
                </c:pt>
                <c:pt idx="12">
                  <c:v>42.229182389937108</c:v>
                </c:pt>
                <c:pt idx="13">
                  <c:v>42.229182389937108</c:v>
                </c:pt>
                <c:pt idx="14">
                  <c:v>41.843710691823894</c:v>
                </c:pt>
                <c:pt idx="15">
                  <c:v>41.970754716981133</c:v>
                </c:pt>
                <c:pt idx="16">
                  <c:v>40.308616352201255</c:v>
                </c:pt>
                <c:pt idx="17">
                  <c:v>39.942264150943402</c:v>
                </c:pt>
                <c:pt idx="18">
                  <c:v>40.269371069182391</c:v>
                </c:pt>
                <c:pt idx="19">
                  <c:v>40.309685534591196</c:v>
                </c:pt>
                <c:pt idx="20">
                  <c:v>40.309685534591196</c:v>
                </c:pt>
                <c:pt idx="21">
                  <c:v>40.281509433962263</c:v>
                </c:pt>
                <c:pt idx="22">
                  <c:v>40.207232704402514</c:v>
                </c:pt>
                <c:pt idx="23">
                  <c:v>39.188113207547168</c:v>
                </c:pt>
                <c:pt idx="24">
                  <c:v>38.708238993710694</c:v>
                </c:pt>
                <c:pt idx="25">
                  <c:v>39.196352201257866</c:v>
                </c:pt>
                <c:pt idx="26">
                  <c:v>39.017610062893077</c:v>
                </c:pt>
                <c:pt idx="27">
                  <c:v>39.017610062893077</c:v>
                </c:pt>
                <c:pt idx="28">
                  <c:v>38.682327044025158</c:v>
                </c:pt>
                <c:pt idx="29">
                  <c:v>37.917358490566045</c:v>
                </c:pt>
                <c:pt idx="30">
                  <c:v>37.14817610062893</c:v>
                </c:pt>
                <c:pt idx="31">
                  <c:v>37.704905660377356</c:v>
                </c:pt>
                <c:pt idx="32">
                  <c:v>38.116855345911951</c:v>
                </c:pt>
                <c:pt idx="33">
                  <c:v>37.979308176100631</c:v>
                </c:pt>
                <c:pt idx="34">
                  <c:v>37.979308176100631</c:v>
                </c:pt>
                <c:pt idx="35">
                  <c:v>38.226037735849062</c:v>
                </c:pt>
                <c:pt idx="36">
                  <c:v>38.314088050314467</c:v>
                </c:pt>
                <c:pt idx="37">
                  <c:v>39.515786163522016</c:v>
                </c:pt>
                <c:pt idx="38">
                  <c:v>39.155220125786165</c:v>
                </c:pt>
                <c:pt idx="39">
                  <c:v>40.114339622641502</c:v>
                </c:pt>
                <c:pt idx="40">
                  <c:v>40.068742138364783</c:v>
                </c:pt>
                <c:pt idx="41">
                  <c:v>40.068742138364783</c:v>
                </c:pt>
                <c:pt idx="42">
                  <c:v>40.584150943396224</c:v>
                </c:pt>
                <c:pt idx="43">
                  <c:v>40.784402515723272</c:v>
                </c:pt>
                <c:pt idx="44">
                  <c:v>39.886226415094342</c:v>
                </c:pt>
                <c:pt idx="45">
                  <c:v>39.594591194968551</c:v>
                </c:pt>
                <c:pt idx="46">
                  <c:v>38.84157232704402</c:v>
                </c:pt>
                <c:pt idx="47">
                  <c:v>38.725534591194965</c:v>
                </c:pt>
                <c:pt idx="48">
                  <c:v>38.725534591194965</c:v>
                </c:pt>
                <c:pt idx="49">
                  <c:v>38.93283018867924</c:v>
                </c:pt>
                <c:pt idx="50">
                  <c:v>39.849874213836479</c:v>
                </c:pt>
                <c:pt idx="51">
                  <c:v>39.269559748427668</c:v>
                </c:pt>
                <c:pt idx="52">
                  <c:v>39.665408805031447</c:v>
                </c:pt>
                <c:pt idx="53">
                  <c:v>39.910628930817609</c:v>
                </c:pt>
                <c:pt idx="54">
                  <c:v>39.410628930817609</c:v>
                </c:pt>
                <c:pt idx="55">
                  <c:v>39.410628930817609</c:v>
                </c:pt>
                <c:pt idx="56">
                  <c:v>38.880000000000003</c:v>
                </c:pt>
                <c:pt idx="57">
                  <c:v>39.31704402515723</c:v>
                </c:pt>
                <c:pt idx="58">
                  <c:v>39.481069182389938</c:v>
                </c:pt>
                <c:pt idx="59">
                  <c:v>38.982138364779871</c:v>
                </c:pt>
                <c:pt idx="60">
                  <c:v>37.836603773584912</c:v>
                </c:pt>
                <c:pt idx="61">
                  <c:v>38.011006289308177</c:v>
                </c:pt>
                <c:pt idx="62">
                  <c:v>38.011006289308177</c:v>
                </c:pt>
                <c:pt idx="63">
                  <c:v>38.713836477987421</c:v>
                </c:pt>
                <c:pt idx="64">
                  <c:v>40.32867924528302</c:v>
                </c:pt>
                <c:pt idx="65">
                  <c:v>40.331069182389939</c:v>
                </c:pt>
                <c:pt idx="66">
                  <c:v>40.58251572327044</c:v>
                </c:pt>
                <c:pt idx="67">
                  <c:v>41.25333333333333</c:v>
                </c:pt>
                <c:pt idx="68">
                  <c:v>41.175157232704407</c:v>
                </c:pt>
                <c:pt idx="69">
                  <c:v>41.175157232704407</c:v>
                </c:pt>
                <c:pt idx="70">
                  <c:v>41.464968553459116</c:v>
                </c:pt>
                <c:pt idx="71">
                  <c:v>40.438301886792452</c:v>
                </c:pt>
                <c:pt idx="72">
                  <c:v>41.352893081761003</c:v>
                </c:pt>
                <c:pt idx="73">
                  <c:v>40.998993710691828</c:v>
                </c:pt>
                <c:pt idx="74">
                  <c:v>41.402452830188679</c:v>
                </c:pt>
                <c:pt idx="75">
                  <c:v>41.538553459119498</c:v>
                </c:pt>
                <c:pt idx="76">
                  <c:v>41.538553459119498</c:v>
                </c:pt>
                <c:pt idx="77">
                  <c:v>41.422201257861637</c:v>
                </c:pt>
                <c:pt idx="78">
                  <c:v>41.258490566037736</c:v>
                </c:pt>
                <c:pt idx="79">
                  <c:v>41.980943396226415</c:v>
                </c:pt>
                <c:pt idx="80">
                  <c:v>41.327232704402519</c:v>
                </c:pt>
                <c:pt idx="81">
                  <c:v>41.594842767295596</c:v>
                </c:pt>
                <c:pt idx="82">
                  <c:v>41.430754716981127</c:v>
                </c:pt>
                <c:pt idx="83">
                  <c:v>41.430754716981127</c:v>
                </c:pt>
                <c:pt idx="84">
                  <c:v>40.377924528301889</c:v>
                </c:pt>
                <c:pt idx="85">
                  <c:v>40.81075471698113</c:v>
                </c:pt>
                <c:pt idx="86">
                  <c:v>40.46572327044025</c:v>
                </c:pt>
                <c:pt idx="87">
                  <c:v>40.349245283018867</c:v>
                </c:pt>
                <c:pt idx="88">
                  <c:v>42.154088050314471</c:v>
                </c:pt>
                <c:pt idx="89">
                  <c:v>41.936918238993705</c:v>
                </c:pt>
                <c:pt idx="90">
                  <c:v>41.936918238993705</c:v>
                </c:pt>
                <c:pt idx="91">
                  <c:v>40.976037735849054</c:v>
                </c:pt>
                <c:pt idx="92">
                  <c:v>40.880188679245279</c:v>
                </c:pt>
                <c:pt idx="93">
                  <c:v>41.760377358490565</c:v>
                </c:pt>
                <c:pt idx="94">
                  <c:v>41.492515723270444</c:v>
                </c:pt>
                <c:pt idx="95">
                  <c:v>41.672767295597481</c:v>
                </c:pt>
                <c:pt idx="96">
                  <c:v>41.51459119496856</c:v>
                </c:pt>
                <c:pt idx="97">
                  <c:v>41.51459119496856</c:v>
                </c:pt>
                <c:pt idx="98">
                  <c:v>41.21918238993711</c:v>
                </c:pt>
                <c:pt idx="99">
                  <c:v>40.789874213836477</c:v>
                </c:pt>
                <c:pt idx="100">
                  <c:v>40.276415094339626</c:v>
                </c:pt>
                <c:pt idx="101">
                  <c:v>42.006477987421391</c:v>
                </c:pt>
                <c:pt idx="102">
                  <c:v>41.627987421383651</c:v>
                </c:pt>
                <c:pt idx="103">
                  <c:v>41.627987421383651</c:v>
                </c:pt>
                <c:pt idx="104">
                  <c:v>41.627987421383651</c:v>
                </c:pt>
                <c:pt idx="105">
                  <c:v>41.226603773584898</c:v>
                </c:pt>
                <c:pt idx="106">
                  <c:v>42.106792452830184</c:v>
                </c:pt>
                <c:pt idx="107">
                  <c:v>42.505597484276734</c:v>
                </c:pt>
                <c:pt idx="108">
                  <c:v>42.800314465408796</c:v>
                </c:pt>
                <c:pt idx="109">
                  <c:v>42.016100628930815</c:v>
                </c:pt>
                <c:pt idx="110">
                  <c:v>41.963144654088055</c:v>
                </c:pt>
                <c:pt idx="111">
                  <c:v>41.963144654088055</c:v>
                </c:pt>
                <c:pt idx="112">
                  <c:v>42.091635220125788</c:v>
                </c:pt>
                <c:pt idx="113">
                  <c:v>42.512201257861634</c:v>
                </c:pt>
                <c:pt idx="114">
                  <c:v>43.235786163522015</c:v>
                </c:pt>
                <c:pt idx="115">
                  <c:v>43.527484276729552</c:v>
                </c:pt>
                <c:pt idx="116">
                  <c:v>43.645094339622645</c:v>
                </c:pt>
                <c:pt idx="117">
                  <c:v>43.638301886792455</c:v>
                </c:pt>
                <c:pt idx="118">
                  <c:v>43.638301886792455</c:v>
                </c:pt>
                <c:pt idx="119">
                  <c:v>43.59836477987421</c:v>
                </c:pt>
                <c:pt idx="120">
                  <c:v>43.744339622641512</c:v>
                </c:pt>
                <c:pt idx="121">
                  <c:v>44.13176100628931</c:v>
                </c:pt>
                <c:pt idx="122">
                  <c:v>44.263647798742142</c:v>
                </c:pt>
                <c:pt idx="123">
                  <c:v>45.057861635220128</c:v>
                </c:pt>
                <c:pt idx="124">
                  <c:v>44.874276729559753</c:v>
                </c:pt>
                <c:pt idx="125">
                  <c:v>44.911823899371072</c:v>
                </c:pt>
                <c:pt idx="126">
                  <c:v>44.911823899371072</c:v>
                </c:pt>
                <c:pt idx="127">
                  <c:v>46.422138364779876</c:v>
                </c:pt>
                <c:pt idx="128">
                  <c:v>45.740125786163517</c:v>
                </c:pt>
                <c:pt idx="129">
                  <c:v>45.872767295597484</c:v>
                </c:pt>
                <c:pt idx="130">
                  <c:v>45.438113207547168</c:v>
                </c:pt>
                <c:pt idx="131">
                  <c:v>45.537169811320751</c:v>
                </c:pt>
                <c:pt idx="132">
                  <c:v>45.478616352201257</c:v>
                </c:pt>
                <c:pt idx="133">
                  <c:v>45.026226415094342</c:v>
                </c:pt>
                <c:pt idx="134">
                  <c:v>44.724150943396225</c:v>
                </c:pt>
                <c:pt idx="135">
                  <c:v>44.619811320754714</c:v>
                </c:pt>
                <c:pt idx="136">
                  <c:v>46.004088050314472</c:v>
                </c:pt>
                <c:pt idx="137">
                  <c:v>44.952201257861638</c:v>
                </c:pt>
                <c:pt idx="138">
                  <c:v>44.952201257861638</c:v>
                </c:pt>
                <c:pt idx="139">
                  <c:v>44.912641509433968</c:v>
                </c:pt>
                <c:pt idx="140">
                  <c:v>45.172452830188682</c:v>
                </c:pt>
                <c:pt idx="141">
                  <c:v>45.705283018867924</c:v>
                </c:pt>
                <c:pt idx="142">
                  <c:v>45.698238993710696</c:v>
                </c:pt>
                <c:pt idx="143">
                  <c:v>45.340503144654086</c:v>
                </c:pt>
                <c:pt idx="144">
                  <c:v>45.59993710691824</c:v>
                </c:pt>
                <c:pt idx="145">
                  <c:v>45.59993710691824</c:v>
                </c:pt>
                <c:pt idx="146">
                  <c:v>45.654842767295598</c:v>
                </c:pt>
                <c:pt idx="147">
                  <c:v>46.384528301886796</c:v>
                </c:pt>
                <c:pt idx="148">
                  <c:v>46.603018867924526</c:v>
                </c:pt>
                <c:pt idx="149">
                  <c:v>46.645723270440257</c:v>
                </c:pt>
                <c:pt idx="150">
                  <c:v>45.706666666666663</c:v>
                </c:pt>
                <c:pt idx="151">
                  <c:v>46.588050314465406</c:v>
                </c:pt>
                <c:pt idx="152">
                  <c:v>46.588050314465406</c:v>
                </c:pt>
                <c:pt idx="153">
                  <c:v>46.606289308176102</c:v>
                </c:pt>
                <c:pt idx="154">
                  <c:v>46.173584905660377</c:v>
                </c:pt>
                <c:pt idx="155">
                  <c:v>47.281194968553457</c:v>
                </c:pt>
                <c:pt idx="156">
                  <c:v>47.704465408805035</c:v>
                </c:pt>
                <c:pt idx="157">
                  <c:v>48.867484276729556</c:v>
                </c:pt>
                <c:pt idx="158">
                  <c:v>49.394213836477988</c:v>
                </c:pt>
                <c:pt idx="159">
                  <c:v>49.394213836477988</c:v>
                </c:pt>
                <c:pt idx="160">
                  <c:v>49.543773584905665</c:v>
                </c:pt>
                <c:pt idx="161">
                  <c:v>49.453333333333326</c:v>
                </c:pt>
                <c:pt idx="162">
                  <c:v>50.144465408805026</c:v>
                </c:pt>
                <c:pt idx="163">
                  <c:v>49.549371069182392</c:v>
                </c:pt>
                <c:pt idx="164">
                  <c:v>49.677861635220118</c:v>
                </c:pt>
                <c:pt idx="165">
                  <c:v>51.046163522012577</c:v>
                </c:pt>
                <c:pt idx="166">
                  <c:v>51.046163522012577</c:v>
                </c:pt>
                <c:pt idx="167">
                  <c:v>51.054905660377365</c:v>
                </c:pt>
                <c:pt idx="168">
                  <c:v>52.416729559748426</c:v>
                </c:pt>
                <c:pt idx="169">
                  <c:v>52.224779874213837</c:v>
                </c:pt>
                <c:pt idx="170">
                  <c:v>52.009748427672953</c:v>
                </c:pt>
                <c:pt idx="171">
                  <c:v>52.234465408805036</c:v>
                </c:pt>
                <c:pt idx="172">
                  <c:v>52.377547169811315</c:v>
                </c:pt>
                <c:pt idx="173">
                  <c:v>52.377547169811315</c:v>
                </c:pt>
                <c:pt idx="174">
                  <c:v>52.377547169811315</c:v>
                </c:pt>
                <c:pt idx="175">
                  <c:v>52.137672955974843</c:v>
                </c:pt>
                <c:pt idx="176">
                  <c:v>50.613647798742143</c:v>
                </c:pt>
                <c:pt idx="177">
                  <c:v>51.285157232704407</c:v>
                </c:pt>
                <c:pt idx="178">
                  <c:v>50.869371069182392</c:v>
                </c:pt>
                <c:pt idx="179">
                  <c:v>52.150440251572327</c:v>
                </c:pt>
                <c:pt idx="180">
                  <c:v>52.150440251572327</c:v>
                </c:pt>
                <c:pt idx="181">
                  <c:v>52.226415094339622</c:v>
                </c:pt>
                <c:pt idx="182">
                  <c:v>51.791132075471694</c:v>
                </c:pt>
                <c:pt idx="183">
                  <c:v>51.99911949685535</c:v>
                </c:pt>
                <c:pt idx="184">
                  <c:v>52.300377358490564</c:v>
                </c:pt>
                <c:pt idx="185">
                  <c:v>52.305471698113209</c:v>
                </c:pt>
                <c:pt idx="186">
                  <c:v>52.6354716981132</c:v>
                </c:pt>
                <c:pt idx="187">
                  <c:v>52.645031446540891</c:v>
                </c:pt>
                <c:pt idx="188">
                  <c:v>52.677610062893081</c:v>
                </c:pt>
                <c:pt idx="189">
                  <c:v>52.677861635220133</c:v>
                </c:pt>
                <c:pt idx="190">
                  <c:v>52.111635220125784</c:v>
                </c:pt>
                <c:pt idx="191">
                  <c:v>52.109182389937111</c:v>
                </c:pt>
                <c:pt idx="192">
                  <c:v>52.158553459119503</c:v>
                </c:pt>
                <c:pt idx="193">
                  <c:v>52.60949685534591</c:v>
                </c:pt>
                <c:pt idx="194">
                  <c:v>52.60949685534591</c:v>
                </c:pt>
                <c:pt idx="195">
                  <c:v>52.733333333333334</c:v>
                </c:pt>
                <c:pt idx="196">
                  <c:v>51.654025157232702</c:v>
                </c:pt>
                <c:pt idx="197">
                  <c:v>51.833584905660381</c:v>
                </c:pt>
                <c:pt idx="198">
                  <c:v>50.925283018867923</c:v>
                </c:pt>
                <c:pt idx="199">
                  <c:v>51.989622641509435</c:v>
                </c:pt>
                <c:pt idx="200">
                  <c:v>53.061509433962271</c:v>
                </c:pt>
                <c:pt idx="201">
                  <c:v>53.047232704402518</c:v>
                </c:pt>
                <c:pt idx="202">
                  <c:v>53.057861635220121</c:v>
                </c:pt>
                <c:pt idx="203">
                  <c:v>54.05465408805032</c:v>
                </c:pt>
                <c:pt idx="204">
                  <c:v>53.130817610062891</c:v>
                </c:pt>
                <c:pt idx="205">
                  <c:v>51.664779874213842</c:v>
                </c:pt>
                <c:pt idx="206">
                  <c:v>52.014465408805037</c:v>
                </c:pt>
                <c:pt idx="207">
                  <c:v>52.012327044025163</c:v>
                </c:pt>
                <c:pt idx="208">
                  <c:v>52.012327044025163</c:v>
                </c:pt>
                <c:pt idx="209">
                  <c:v>52.005345911949689</c:v>
                </c:pt>
                <c:pt idx="210">
                  <c:v>52.060817610062891</c:v>
                </c:pt>
                <c:pt idx="211">
                  <c:v>52.436540880503145</c:v>
                </c:pt>
                <c:pt idx="212">
                  <c:v>52.901509433962268</c:v>
                </c:pt>
                <c:pt idx="213">
                  <c:v>52.841635220125781</c:v>
                </c:pt>
                <c:pt idx="214">
                  <c:v>52.587672955974845</c:v>
                </c:pt>
                <c:pt idx="215">
                  <c:v>52.618427672955974</c:v>
                </c:pt>
                <c:pt idx="216">
                  <c:v>52.62830188679245</c:v>
                </c:pt>
                <c:pt idx="217">
                  <c:v>52.553333333333327</c:v>
                </c:pt>
                <c:pt idx="218">
                  <c:v>53.911257861635228</c:v>
                </c:pt>
                <c:pt idx="219">
                  <c:v>53.319119496855343</c:v>
                </c:pt>
                <c:pt idx="220">
                  <c:v>53.399182389937117</c:v>
                </c:pt>
                <c:pt idx="221">
                  <c:v>53.708113207547171</c:v>
                </c:pt>
                <c:pt idx="222">
                  <c:v>53.673081761006294</c:v>
                </c:pt>
                <c:pt idx="223">
                  <c:v>53.721194968553462</c:v>
                </c:pt>
                <c:pt idx="224">
                  <c:v>53.74861635220126</c:v>
                </c:pt>
                <c:pt idx="225">
                  <c:v>53.381446540880503</c:v>
                </c:pt>
                <c:pt idx="226">
                  <c:v>54.636855345911954</c:v>
                </c:pt>
                <c:pt idx="227">
                  <c:v>54.360943396226411</c:v>
                </c:pt>
                <c:pt idx="228">
                  <c:v>54.192327044025156</c:v>
                </c:pt>
                <c:pt idx="229">
                  <c:v>54.192327044025156</c:v>
                </c:pt>
                <c:pt idx="230">
                  <c:v>54.18641509433963</c:v>
                </c:pt>
                <c:pt idx="231">
                  <c:v>54.452389937106922</c:v>
                </c:pt>
                <c:pt idx="232">
                  <c:v>55.697232704402516</c:v>
                </c:pt>
                <c:pt idx="233">
                  <c:v>55.418301886792456</c:v>
                </c:pt>
                <c:pt idx="234">
                  <c:v>55.11578616352201</c:v>
                </c:pt>
                <c:pt idx="235">
                  <c:v>55.485094339622634</c:v>
                </c:pt>
                <c:pt idx="236">
                  <c:v>55.491069182389936</c:v>
                </c:pt>
                <c:pt idx="237">
                  <c:v>55.532075471698114</c:v>
                </c:pt>
                <c:pt idx="238">
                  <c:v>55.471509433962268</c:v>
                </c:pt>
                <c:pt idx="239">
                  <c:v>54.718050314465408</c:v>
                </c:pt>
                <c:pt idx="240">
                  <c:v>54.780754716981129</c:v>
                </c:pt>
                <c:pt idx="241">
                  <c:v>54.296792452830189</c:v>
                </c:pt>
                <c:pt idx="242">
                  <c:v>54.087547169811323</c:v>
                </c:pt>
                <c:pt idx="243">
                  <c:v>54.087547169811323</c:v>
                </c:pt>
                <c:pt idx="244">
                  <c:v>54.051509433962266</c:v>
                </c:pt>
                <c:pt idx="245">
                  <c:v>54.460440251572336</c:v>
                </c:pt>
                <c:pt idx="246">
                  <c:v>54.933270440251583</c:v>
                </c:pt>
                <c:pt idx="247">
                  <c:v>55.283018867924525</c:v>
                </c:pt>
                <c:pt idx="248">
                  <c:v>54.952327044025161</c:v>
                </c:pt>
                <c:pt idx="249">
                  <c:v>54.664402515723268</c:v>
                </c:pt>
                <c:pt idx="250">
                  <c:v>54.664402515723268</c:v>
                </c:pt>
                <c:pt idx="251">
                  <c:v>54.632955974842766</c:v>
                </c:pt>
                <c:pt idx="252">
                  <c:v>53.743836477987415</c:v>
                </c:pt>
                <c:pt idx="253">
                  <c:v>52.867106918238996</c:v>
                </c:pt>
                <c:pt idx="254">
                  <c:v>53.745471698113199</c:v>
                </c:pt>
                <c:pt idx="255">
                  <c:v>54.549559748427683</c:v>
                </c:pt>
                <c:pt idx="256">
                  <c:v>54.118427672955974</c:v>
                </c:pt>
                <c:pt idx="257">
                  <c:v>54.132389937106915</c:v>
                </c:pt>
                <c:pt idx="258">
                  <c:v>54.320377358490568</c:v>
                </c:pt>
                <c:pt idx="259">
                  <c:v>53.479182389937101</c:v>
                </c:pt>
                <c:pt idx="260">
                  <c:v>53.597232704402508</c:v>
                </c:pt>
                <c:pt idx="261">
                  <c:v>52.65823899371069</c:v>
                </c:pt>
                <c:pt idx="262">
                  <c:v>51.8725786163522</c:v>
                </c:pt>
                <c:pt idx="263">
                  <c:v>50.40685534591195</c:v>
                </c:pt>
                <c:pt idx="264">
                  <c:v>50.390943396226412</c:v>
                </c:pt>
                <c:pt idx="265">
                  <c:v>50.353144654088048</c:v>
                </c:pt>
                <c:pt idx="266">
                  <c:v>50.175220125786161</c:v>
                </c:pt>
                <c:pt idx="267">
                  <c:v>50.062389937106921</c:v>
                </c:pt>
                <c:pt idx="268">
                  <c:v>51.109308176100633</c:v>
                </c:pt>
                <c:pt idx="269">
                  <c:v>51.039685534591193</c:v>
                </c:pt>
                <c:pt idx="270">
                  <c:v>51.552767295597491</c:v>
                </c:pt>
                <c:pt idx="271">
                  <c:v>51.606289308176102</c:v>
                </c:pt>
                <c:pt idx="272">
                  <c:v>51.565534591194968</c:v>
                </c:pt>
                <c:pt idx="273">
                  <c:v>52.137106918238992</c:v>
                </c:pt>
                <c:pt idx="274">
                  <c:v>51.926100628930818</c:v>
                </c:pt>
                <c:pt idx="275">
                  <c:v>52.513207547169813</c:v>
                </c:pt>
                <c:pt idx="276">
                  <c:v>53.138238993710686</c:v>
                </c:pt>
                <c:pt idx="277">
                  <c:v>54.001886792452822</c:v>
                </c:pt>
                <c:pt idx="278">
                  <c:v>54.015597484276725</c:v>
                </c:pt>
                <c:pt idx="279">
                  <c:v>54.022201257861639</c:v>
                </c:pt>
                <c:pt idx="280">
                  <c:v>53.947547169811322</c:v>
                </c:pt>
                <c:pt idx="281">
                  <c:v>53.561132075471697</c:v>
                </c:pt>
                <c:pt idx="282">
                  <c:v>52.379937106918241</c:v>
                </c:pt>
                <c:pt idx="283">
                  <c:v>52.014213836477985</c:v>
                </c:pt>
                <c:pt idx="284">
                  <c:v>52.273207547169811</c:v>
                </c:pt>
                <c:pt idx="285">
                  <c:v>52.309811320754719</c:v>
                </c:pt>
                <c:pt idx="286">
                  <c:v>52.32364779874213</c:v>
                </c:pt>
                <c:pt idx="287">
                  <c:v>53.09836477987421</c:v>
                </c:pt>
                <c:pt idx="288">
                  <c:v>53.04283018867924</c:v>
                </c:pt>
                <c:pt idx="289">
                  <c:v>51.867044025157227</c:v>
                </c:pt>
                <c:pt idx="290">
                  <c:v>51.56320754716981</c:v>
                </c:pt>
                <c:pt idx="291">
                  <c:v>52.554968553459119</c:v>
                </c:pt>
                <c:pt idx="292">
                  <c:v>52.554968553459119</c:v>
                </c:pt>
                <c:pt idx="293">
                  <c:v>52.504025157232704</c:v>
                </c:pt>
                <c:pt idx="294">
                  <c:v>51.873522012578611</c:v>
                </c:pt>
                <c:pt idx="295">
                  <c:v>51.823584905660383</c:v>
                </c:pt>
                <c:pt idx="296">
                  <c:v>51.794779874213845</c:v>
                </c:pt>
                <c:pt idx="297">
                  <c:v>52.540251572327044</c:v>
                </c:pt>
                <c:pt idx="298">
                  <c:v>53.898364779874214</c:v>
                </c:pt>
                <c:pt idx="299">
                  <c:v>53.898364779874214</c:v>
                </c:pt>
                <c:pt idx="300">
                  <c:v>53.800503144654094</c:v>
                </c:pt>
                <c:pt idx="301">
                  <c:v>53.970628930817611</c:v>
                </c:pt>
                <c:pt idx="302">
                  <c:v>55.302767295597484</c:v>
                </c:pt>
                <c:pt idx="303">
                  <c:v>56.377169811320762</c:v>
                </c:pt>
                <c:pt idx="304">
                  <c:v>56.506540880503138</c:v>
                </c:pt>
                <c:pt idx="305">
                  <c:v>57.434402515723271</c:v>
                </c:pt>
                <c:pt idx="306">
                  <c:v>57.434465408805032</c:v>
                </c:pt>
                <c:pt idx="307">
                  <c:v>57.363584905660375</c:v>
                </c:pt>
                <c:pt idx="308">
                  <c:v>56.833647798742135</c:v>
                </c:pt>
                <c:pt idx="309">
                  <c:v>56.421383647798741</c:v>
                </c:pt>
                <c:pt idx="310">
                  <c:v>56.696603773584904</c:v>
                </c:pt>
                <c:pt idx="311">
                  <c:v>56.876163522012575</c:v>
                </c:pt>
                <c:pt idx="312">
                  <c:v>56.878742138364785</c:v>
                </c:pt>
                <c:pt idx="313">
                  <c:v>56.832578616352194</c:v>
                </c:pt>
                <c:pt idx="314">
                  <c:v>56.815031446540878</c:v>
                </c:pt>
                <c:pt idx="315">
                  <c:v>55.459245283018873</c:v>
                </c:pt>
                <c:pt idx="316">
                  <c:v>55.777547169811328</c:v>
                </c:pt>
                <c:pt idx="317">
                  <c:v>55.535534591194967</c:v>
                </c:pt>
                <c:pt idx="318">
                  <c:v>56.111509433962262</c:v>
                </c:pt>
                <c:pt idx="319">
                  <c:v>54.915157232704402</c:v>
                </c:pt>
                <c:pt idx="320">
                  <c:v>54.893018867924525</c:v>
                </c:pt>
                <c:pt idx="321">
                  <c:v>54.914088050314469</c:v>
                </c:pt>
                <c:pt idx="322">
                  <c:v>56.015471698113203</c:v>
                </c:pt>
                <c:pt idx="323">
                  <c:v>57.512264150943402</c:v>
                </c:pt>
                <c:pt idx="324">
                  <c:v>58.276289308176104</c:v>
                </c:pt>
                <c:pt idx="325">
                  <c:v>58.474339622641509</c:v>
                </c:pt>
                <c:pt idx="326">
                  <c:v>58.778930817610068</c:v>
                </c:pt>
                <c:pt idx="327">
                  <c:v>58.778930817610068</c:v>
                </c:pt>
                <c:pt idx="328">
                  <c:v>58.689119496855355</c:v>
                </c:pt>
                <c:pt idx="329">
                  <c:v>57.788301886792453</c:v>
                </c:pt>
                <c:pt idx="330">
                  <c:v>58.014402515723276</c:v>
                </c:pt>
                <c:pt idx="331">
                  <c:v>59.588301886792458</c:v>
                </c:pt>
                <c:pt idx="332">
                  <c:v>59.927044025157244</c:v>
                </c:pt>
                <c:pt idx="333">
                  <c:v>60.332327044025156</c:v>
                </c:pt>
                <c:pt idx="334">
                  <c:v>60.340440251572325</c:v>
                </c:pt>
                <c:pt idx="335">
                  <c:v>60.392452830188674</c:v>
                </c:pt>
                <c:pt idx="336">
                  <c:v>62.017232704402517</c:v>
                </c:pt>
                <c:pt idx="337">
                  <c:v>61.119622641509437</c:v>
                </c:pt>
                <c:pt idx="338">
                  <c:v>61.532641509433965</c:v>
                </c:pt>
                <c:pt idx="339">
                  <c:v>61.488679245283009</c:v>
                </c:pt>
                <c:pt idx="340">
                  <c:v>61.076163522012571</c:v>
                </c:pt>
                <c:pt idx="341">
                  <c:v>61.076163522012571</c:v>
                </c:pt>
                <c:pt idx="342">
                  <c:v>61.123144654088051</c:v>
                </c:pt>
                <c:pt idx="343">
                  <c:v>62.429496855345917</c:v>
                </c:pt>
                <c:pt idx="344">
                  <c:v>61.554276729559753</c:v>
                </c:pt>
                <c:pt idx="345">
                  <c:v>61.354025157232698</c:v>
                </c:pt>
                <c:pt idx="346">
                  <c:v>61.564088050314467</c:v>
                </c:pt>
                <c:pt idx="347">
                  <c:v>62.547547169811317</c:v>
                </c:pt>
                <c:pt idx="348">
                  <c:v>62.538364779874215</c:v>
                </c:pt>
                <c:pt idx="349">
                  <c:v>62.569874213836471</c:v>
                </c:pt>
                <c:pt idx="350">
                  <c:v>63.229245283018862</c:v>
                </c:pt>
                <c:pt idx="351">
                  <c:v>64.134779874213834</c:v>
                </c:pt>
                <c:pt idx="352">
                  <c:v>65.191635220125789</c:v>
                </c:pt>
                <c:pt idx="353">
                  <c:v>64.672138364779869</c:v>
                </c:pt>
                <c:pt idx="354">
                  <c:v>64.190062893081773</c:v>
                </c:pt>
                <c:pt idx="355">
                  <c:v>64.207421383647798</c:v>
                </c:pt>
                <c:pt idx="356">
                  <c:v>64.174276729559736</c:v>
                </c:pt>
                <c:pt idx="357">
                  <c:v>65.547924528301877</c:v>
                </c:pt>
                <c:pt idx="358">
                  <c:v>65.691446540880506</c:v>
                </c:pt>
                <c:pt idx="359">
                  <c:v>66.302641509433954</c:v>
                </c:pt>
                <c:pt idx="360">
                  <c:v>66.551006289308177</c:v>
                </c:pt>
                <c:pt idx="361">
                  <c:v>65.862327044025164</c:v>
                </c:pt>
                <c:pt idx="362">
                  <c:v>65.852641509433965</c:v>
                </c:pt>
                <c:pt idx="363">
                  <c:v>65.801949685534595</c:v>
                </c:pt>
                <c:pt idx="364">
                  <c:v>65.92962264150944</c:v>
                </c:pt>
                <c:pt idx="365">
                  <c:v>65.963207547169816</c:v>
                </c:pt>
                <c:pt idx="366">
                  <c:v>66.267547169811309</c:v>
                </c:pt>
                <c:pt idx="367">
                  <c:v>65.354905660377355</c:v>
                </c:pt>
                <c:pt idx="368">
                  <c:v>63.405408805031442</c:v>
                </c:pt>
                <c:pt idx="369">
                  <c:v>63.455723270440245</c:v>
                </c:pt>
                <c:pt idx="370">
                  <c:v>63.36716981132075</c:v>
                </c:pt>
                <c:pt idx="371">
                  <c:v>62.772641509433967</c:v>
                </c:pt>
                <c:pt idx="372">
                  <c:v>63.257421383647802</c:v>
                </c:pt>
                <c:pt idx="373">
                  <c:v>64.485723270440261</c:v>
                </c:pt>
                <c:pt idx="374">
                  <c:v>64.611320754716985</c:v>
                </c:pt>
                <c:pt idx="375">
                  <c:v>63.657044025157226</c:v>
                </c:pt>
                <c:pt idx="376">
                  <c:v>63.649182389937117</c:v>
                </c:pt>
                <c:pt idx="377">
                  <c:v>63.725849056603771</c:v>
                </c:pt>
                <c:pt idx="378">
                  <c:v>61.978238993710697</c:v>
                </c:pt>
                <c:pt idx="379">
                  <c:v>61.969496855345909</c:v>
                </c:pt>
                <c:pt idx="380">
                  <c:v>61.969496855345909</c:v>
                </c:pt>
                <c:pt idx="381">
                  <c:v>63.767672955974852</c:v>
                </c:pt>
                <c:pt idx="382">
                  <c:v>63.182515723270441</c:v>
                </c:pt>
                <c:pt idx="383">
                  <c:v>63.190691823899371</c:v>
                </c:pt>
                <c:pt idx="384">
                  <c:v>63.273899371069191</c:v>
                </c:pt>
                <c:pt idx="385">
                  <c:v>63.141509433962263</c:v>
                </c:pt>
                <c:pt idx="386">
                  <c:v>62.685031446540883</c:v>
                </c:pt>
                <c:pt idx="387">
                  <c:v>63.486981132075471</c:v>
                </c:pt>
                <c:pt idx="388">
                  <c:v>63.907547169811316</c:v>
                </c:pt>
                <c:pt idx="389">
                  <c:v>61.723333333333336</c:v>
                </c:pt>
                <c:pt idx="390">
                  <c:v>61.723333333333336</c:v>
                </c:pt>
                <c:pt idx="391">
                  <c:v>61.780943396226412</c:v>
                </c:pt>
                <c:pt idx="392">
                  <c:v>63.833333333333336</c:v>
                </c:pt>
                <c:pt idx="393">
                  <c:v>63.883773584905661</c:v>
                </c:pt>
                <c:pt idx="394">
                  <c:v>63.326226415094332</c:v>
                </c:pt>
                <c:pt idx="395">
                  <c:v>62.266918238993711</c:v>
                </c:pt>
                <c:pt idx="396">
                  <c:v>64.076100628930817</c:v>
                </c:pt>
                <c:pt idx="397">
                  <c:v>64.076100628930817</c:v>
                </c:pt>
                <c:pt idx="398">
                  <c:v>64.117547169811317</c:v>
                </c:pt>
                <c:pt idx="399">
                  <c:v>63.503836477987427</c:v>
                </c:pt>
                <c:pt idx="400">
                  <c:v>65.159496855345921</c:v>
                </c:pt>
                <c:pt idx="401">
                  <c:v>66.126352201257859</c:v>
                </c:pt>
                <c:pt idx="402">
                  <c:v>66.303647798742134</c:v>
                </c:pt>
                <c:pt idx="403">
                  <c:v>67.345849056603768</c:v>
                </c:pt>
                <c:pt idx="404">
                  <c:v>67.327798742138356</c:v>
                </c:pt>
                <c:pt idx="405">
                  <c:v>67.357358490566043</c:v>
                </c:pt>
                <c:pt idx="406">
                  <c:v>66.356918238993714</c:v>
                </c:pt>
                <c:pt idx="407">
                  <c:v>66.275283018867924</c:v>
                </c:pt>
                <c:pt idx="408">
                  <c:v>66.586855345911943</c:v>
                </c:pt>
                <c:pt idx="409">
                  <c:v>66.04301886792453</c:v>
                </c:pt>
                <c:pt idx="410">
                  <c:v>65.2932075471698</c:v>
                </c:pt>
                <c:pt idx="411">
                  <c:v>65.26635220125786</c:v>
                </c:pt>
                <c:pt idx="412">
                  <c:v>65.281446540880509</c:v>
                </c:pt>
                <c:pt idx="413">
                  <c:v>65.883081761006295</c:v>
                </c:pt>
                <c:pt idx="414">
                  <c:v>66.911257861635221</c:v>
                </c:pt>
                <c:pt idx="415">
                  <c:v>63.303333333333327</c:v>
                </c:pt>
                <c:pt idx="416">
                  <c:v>63.243396226415101</c:v>
                </c:pt>
                <c:pt idx="417">
                  <c:v>63.421572327044032</c:v>
                </c:pt>
                <c:pt idx="418">
                  <c:v>63.43729559748428</c:v>
                </c:pt>
                <c:pt idx="419">
                  <c:v>63.458679245283022</c:v>
                </c:pt>
                <c:pt idx="420">
                  <c:v>61.027735849056604</c:v>
                </c:pt>
                <c:pt idx="421">
                  <c:v>61.031635220125793</c:v>
                </c:pt>
                <c:pt idx="422">
                  <c:v>62.073396226415092</c:v>
                </c:pt>
                <c:pt idx="423">
                  <c:v>62.019056603773578</c:v>
                </c:pt>
                <c:pt idx="424">
                  <c:v>61.92528301886793</c:v>
                </c:pt>
                <c:pt idx="425">
                  <c:v>61.917610062893083</c:v>
                </c:pt>
                <c:pt idx="426">
                  <c:v>61.791698113207552</c:v>
                </c:pt>
                <c:pt idx="427">
                  <c:v>62.161949685534594</c:v>
                </c:pt>
                <c:pt idx="428">
                  <c:v>62.401698113207537</c:v>
                </c:pt>
                <c:pt idx="429">
                  <c:v>62.495031446540878</c:v>
                </c:pt>
                <c:pt idx="430">
                  <c:v>63.370691823899371</c:v>
                </c:pt>
                <c:pt idx="431">
                  <c:v>63.641257861635218</c:v>
                </c:pt>
                <c:pt idx="432">
                  <c:v>63.641257861635218</c:v>
                </c:pt>
                <c:pt idx="433">
                  <c:v>63.612830188679247</c:v>
                </c:pt>
                <c:pt idx="434">
                  <c:v>64.07345911949686</c:v>
                </c:pt>
                <c:pt idx="435">
                  <c:v>62.706540880503148</c:v>
                </c:pt>
                <c:pt idx="436">
                  <c:v>61.607924528301886</c:v>
                </c:pt>
                <c:pt idx="437">
                  <c:v>62.683207547169815</c:v>
                </c:pt>
                <c:pt idx="438">
                  <c:v>62.340188679245287</c:v>
                </c:pt>
                <c:pt idx="439">
                  <c:v>62.340188679245287</c:v>
                </c:pt>
                <c:pt idx="440">
                  <c:v>62.382075471698116</c:v>
                </c:pt>
                <c:pt idx="441">
                  <c:v>62.730754716981139</c:v>
                </c:pt>
                <c:pt idx="442">
                  <c:v>63.169119496855352</c:v>
                </c:pt>
                <c:pt idx="443">
                  <c:v>61.155031446540889</c:v>
                </c:pt>
                <c:pt idx="444">
                  <c:v>61.421006289308181</c:v>
                </c:pt>
                <c:pt idx="445">
                  <c:v>62.83723270440251</c:v>
                </c:pt>
                <c:pt idx="446">
                  <c:v>62.83723270440251</c:v>
                </c:pt>
                <c:pt idx="447">
                  <c:v>62.927987421383641</c:v>
                </c:pt>
                <c:pt idx="448">
                  <c:v>62.957421383647798</c:v>
                </c:pt>
                <c:pt idx="449">
                  <c:v>62.685283018867928</c:v>
                </c:pt>
                <c:pt idx="450">
                  <c:v>61.478301886792458</c:v>
                </c:pt>
                <c:pt idx="451">
                  <c:v>61.816100628930819</c:v>
                </c:pt>
                <c:pt idx="452">
                  <c:v>61.720817610062895</c:v>
                </c:pt>
                <c:pt idx="453">
                  <c:v>61.720817610062895</c:v>
                </c:pt>
                <c:pt idx="454">
                  <c:v>61.77471698113208</c:v>
                </c:pt>
                <c:pt idx="455">
                  <c:v>61.838930817610063</c:v>
                </c:pt>
                <c:pt idx="456">
                  <c:v>62.263899371069186</c:v>
                </c:pt>
                <c:pt idx="457">
                  <c:v>64.076792452830176</c:v>
                </c:pt>
                <c:pt idx="458">
                  <c:v>64.885974842767297</c:v>
                </c:pt>
                <c:pt idx="459">
                  <c:v>64.918805031446539</c:v>
                </c:pt>
                <c:pt idx="460">
                  <c:v>64.918805031446539</c:v>
                </c:pt>
                <c:pt idx="461">
                  <c:v>64.870440251572333</c:v>
                </c:pt>
                <c:pt idx="462">
                  <c:v>65.304339622641507</c:v>
                </c:pt>
                <c:pt idx="463">
                  <c:v>65.062201257861631</c:v>
                </c:pt>
                <c:pt idx="464">
                  <c:v>66.832893081761014</c:v>
                </c:pt>
                <c:pt idx="465">
                  <c:v>67.331823899371074</c:v>
                </c:pt>
                <c:pt idx="466">
                  <c:v>67.942767295597477</c:v>
                </c:pt>
                <c:pt idx="467">
                  <c:v>67.942767295597477</c:v>
                </c:pt>
                <c:pt idx="468">
                  <c:v>67.967735849056609</c:v>
                </c:pt>
                <c:pt idx="469">
                  <c:v>68.025911949685522</c:v>
                </c:pt>
                <c:pt idx="470">
                  <c:v>68.15094339622641</c:v>
                </c:pt>
                <c:pt idx="471">
                  <c:v>67.422452830188675</c:v>
                </c:pt>
                <c:pt idx="472">
                  <c:v>66.893584905660376</c:v>
                </c:pt>
                <c:pt idx="473">
                  <c:v>68.149245283018871</c:v>
                </c:pt>
                <c:pt idx="474">
                  <c:v>68.14817610062893</c:v>
                </c:pt>
                <c:pt idx="475">
                  <c:v>68.123522012578619</c:v>
                </c:pt>
                <c:pt idx="476">
                  <c:v>68.387295597484282</c:v>
                </c:pt>
                <c:pt idx="477">
                  <c:v>70.18345911949686</c:v>
                </c:pt>
                <c:pt idx="478">
                  <c:v>69.940754716981132</c:v>
                </c:pt>
                <c:pt idx="479">
                  <c:v>68.506540880503138</c:v>
                </c:pt>
                <c:pt idx="480">
                  <c:v>68.684842767295592</c:v>
                </c:pt>
                <c:pt idx="481">
                  <c:v>68.684842767295592</c:v>
                </c:pt>
                <c:pt idx="482">
                  <c:v>68.694150943396224</c:v>
                </c:pt>
                <c:pt idx="483">
                  <c:v>68.44830188679245</c:v>
                </c:pt>
                <c:pt idx="484">
                  <c:v>68.594402515723274</c:v>
                </c:pt>
                <c:pt idx="485">
                  <c:v>68.77</c:v>
                </c:pt>
                <c:pt idx="486">
                  <c:v>67.80654088050315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87072"/>
        <c:axId val="255588608"/>
      </c:lineChart>
      <c:dateAx>
        <c:axId val="25558707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crossAx val="255588608"/>
        <c:crosses val="autoZero"/>
        <c:auto val="1"/>
        <c:lblOffset val="100"/>
        <c:baseTimeUnit val="days"/>
      </c:dateAx>
      <c:valAx>
        <c:axId val="2555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1</xdr:row>
      <xdr:rowOff>123824</xdr:rowOff>
    </xdr:from>
    <xdr:to>
      <xdr:col>25</xdr:col>
      <xdr:colOff>419100</xdr:colOff>
      <xdr:row>35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M31" sqref="M31"/>
    </sheetView>
  </sheetViews>
  <sheetFormatPr defaultRowHeight="15" x14ac:dyDescent="0.25"/>
  <cols>
    <col min="2" max="2" width="11.5703125" bestFit="1" customWidth="1"/>
    <col min="3" max="3" width="11.140625" bestFit="1" customWidth="1"/>
    <col min="4" max="4" width="10.7109375" bestFit="1" customWidth="1"/>
    <col min="5" max="5" width="10.7109375" customWidth="1"/>
    <col min="6" max="6" width="3.42578125" customWidth="1"/>
    <col min="7" max="7" width="11.42578125" bestFit="1" customWidth="1"/>
    <col min="8" max="8" width="11.140625" bestFit="1" customWidth="1"/>
    <col min="9" max="9" width="1.5703125" customWidth="1"/>
    <col min="10" max="10" width="11.5703125" bestFit="1" customWidth="1"/>
    <col min="11" max="11" width="9.28515625" bestFit="1" customWidth="1"/>
    <col min="12" max="12" width="1.28515625" customWidth="1"/>
    <col min="13" max="13" width="11.5703125" bestFit="1" customWidth="1"/>
    <col min="14" max="14" width="10.5703125" bestFit="1" customWidth="1"/>
    <col min="15" max="15" width="9.28515625" bestFit="1" customWidth="1"/>
    <col min="16" max="16" width="9.85546875" bestFit="1" customWidth="1"/>
    <col min="17" max="17" width="10.140625" bestFit="1" customWidth="1"/>
    <col min="18" max="18" width="9.28515625" customWidth="1"/>
    <col min="19" max="19" width="5" customWidth="1"/>
    <col min="20" max="22" width="9.28515625" customWidth="1"/>
    <col min="23" max="23" width="9.140625" bestFit="1" customWidth="1"/>
    <col min="24" max="24" width="9.28515625" customWidth="1"/>
  </cols>
  <sheetData>
    <row r="1" spans="1:24" x14ac:dyDescent="0.25">
      <c r="B1" s="5" t="s">
        <v>38</v>
      </c>
      <c r="D1" s="5" t="s">
        <v>38</v>
      </c>
      <c r="G1" s="13" t="s">
        <v>38</v>
      </c>
      <c r="J1" t="s">
        <v>41</v>
      </c>
      <c r="K1" t="s">
        <v>39</v>
      </c>
      <c r="O1" s="13" t="s">
        <v>38</v>
      </c>
      <c r="R1" t="s">
        <v>40</v>
      </c>
      <c r="T1" s="13" t="s">
        <v>38</v>
      </c>
      <c r="X1" t="s">
        <v>40</v>
      </c>
    </row>
    <row r="2" spans="1:24" x14ac:dyDescent="0.25">
      <c r="B2" t="s">
        <v>36</v>
      </c>
      <c r="C2" t="s">
        <v>37</v>
      </c>
      <c r="D2" t="s">
        <v>36</v>
      </c>
      <c r="E2" t="s">
        <v>37</v>
      </c>
      <c r="G2" s="13" t="s">
        <v>36</v>
      </c>
      <c r="H2" t="s">
        <v>37</v>
      </c>
      <c r="J2" t="s">
        <v>47</v>
      </c>
      <c r="K2" t="s">
        <v>37</v>
      </c>
      <c r="M2" t="s">
        <v>47</v>
      </c>
      <c r="N2" t="s">
        <v>47</v>
      </c>
      <c r="O2" s="13" t="s">
        <v>36</v>
      </c>
      <c r="P2" t="s">
        <v>47</v>
      </c>
      <c r="Q2" t="s">
        <v>37</v>
      </c>
      <c r="R2" t="s">
        <v>37</v>
      </c>
      <c r="T2" s="13" t="s">
        <v>36</v>
      </c>
      <c r="U2" t="s">
        <v>47</v>
      </c>
      <c r="V2" t="s">
        <v>47</v>
      </c>
      <c r="W2" t="s">
        <v>37</v>
      </c>
    </row>
    <row r="3" spans="1:24" x14ac:dyDescent="0.25">
      <c r="B3" t="s">
        <v>18</v>
      </c>
      <c r="C3" t="s">
        <v>17</v>
      </c>
      <c r="D3" t="s">
        <v>19</v>
      </c>
      <c r="E3" t="s">
        <v>21</v>
      </c>
      <c r="G3" s="13" t="s">
        <v>22</v>
      </c>
      <c r="H3" s="10" t="s">
        <v>25</v>
      </c>
      <c r="J3" t="s">
        <v>23</v>
      </c>
      <c r="K3" t="s">
        <v>26</v>
      </c>
      <c r="M3" t="s">
        <v>27</v>
      </c>
      <c r="N3" t="s">
        <v>28</v>
      </c>
      <c r="O3" s="13" t="s">
        <v>29</v>
      </c>
      <c r="P3" t="s">
        <v>30</v>
      </c>
      <c r="Q3" t="s">
        <v>34</v>
      </c>
      <c r="R3" t="s">
        <v>31</v>
      </c>
      <c r="T3" s="13" t="s">
        <v>32</v>
      </c>
      <c r="U3" t="s">
        <v>23</v>
      </c>
      <c r="V3" t="s">
        <v>33</v>
      </c>
      <c r="W3" t="s">
        <v>53</v>
      </c>
      <c r="X3" t="s">
        <v>35</v>
      </c>
    </row>
    <row r="4" spans="1:24" x14ac:dyDescent="0.25">
      <c r="A4" t="s">
        <v>15</v>
      </c>
      <c r="B4" s="4" t="s">
        <v>7</v>
      </c>
      <c r="C4" t="s">
        <v>8</v>
      </c>
      <c r="D4" s="4" t="s">
        <v>16</v>
      </c>
      <c r="E4" s="2" t="s">
        <v>20</v>
      </c>
      <c r="F4" s="2"/>
      <c r="G4" s="14" t="s">
        <v>9</v>
      </c>
      <c r="H4" s="2" t="s">
        <v>24</v>
      </c>
      <c r="I4" s="2"/>
      <c r="J4" t="s">
        <v>10</v>
      </c>
      <c r="K4" s="2" t="s">
        <v>6</v>
      </c>
      <c r="L4" s="2"/>
      <c r="M4" t="s">
        <v>4</v>
      </c>
      <c r="N4" t="s">
        <v>2</v>
      </c>
      <c r="O4" s="14" t="s">
        <v>3</v>
      </c>
      <c r="P4" t="s">
        <v>13</v>
      </c>
      <c r="Q4" t="s">
        <v>14</v>
      </c>
      <c r="R4" s="2" t="s">
        <v>1</v>
      </c>
      <c r="S4" s="2"/>
      <c r="T4" s="14" t="s">
        <v>1</v>
      </c>
      <c r="U4" t="s">
        <v>5</v>
      </c>
      <c r="V4" t="s">
        <v>12</v>
      </c>
      <c r="W4" t="s">
        <v>11</v>
      </c>
      <c r="X4" s="2" t="s">
        <v>0</v>
      </c>
    </row>
    <row r="5" spans="1:24" x14ac:dyDescent="0.25">
      <c r="U5" s="7"/>
    </row>
    <row r="6" spans="1:24" x14ac:dyDescent="0.25">
      <c r="H6" s="8" t="s">
        <v>25</v>
      </c>
      <c r="J6" s="8" t="s">
        <v>48</v>
      </c>
      <c r="K6" s="8" t="s">
        <v>49</v>
      </c>
      <c r="L6" s="8"/>
      <c r="M6" s="8" t="s">
        <v>50</v>
      </c>
      <c r="N6" s="8" t="s">
        <v>50</v>
      </c>
      <c r="O6" s="8" t="s">
        <v>29</v>
      </c>
      <c r="P6" s="8" t="s">
        <v>50</v>
      </c>
      <c r="Q6" s="8"/>
      <c r="R6" s="8"/>
      <c r="S6" s="8"/>
      <c r="T6" s="8"/>
      <c r="U6" s="8" t="s">
        <v>46</v>
      </c>
      <c r="V6" s="8" t="s">
        <v>46</v>
      </c>
      <c r="W6" t="s">
        <v>52</v>
      </c>
    </row>
    <row r="7" spans="1:24" x14ac:dyDescent="0.25">
      <c r="B7" s="1"/>
    </row>
    <row r="8" spans="1:24" x14ac:dyDescent="0.25">
      <c r="B8" s="1" t="s">
        <v>59</v>
      </c>
      <c r="D8" s="1" t="s">
        <v>60</v>
      </c>
      <c r="G8" s="10" t="s">
        <v>56</v>
      </c>
      <c r="O8" s="10" t="s">
        <v>57</v>
      </c>
      <c r="T8" s="10" t="s">
        <v>58</v>
      </c>
    </row>
    <row r="9" spans="1:24" x14ac:dyDescent="0.25">
      <c r="B9" s="1"/>
    </row>
    <row r="10" spans="1:24" x14ac:dyDescent="0.25">
      <c r="B10" s="2"/>
      <c r="O10" t="s">
        <v>43</v>
      </c>
      <c r="T10" t="s">
        <v>42</v>
      </c>
    </row>
    <row r="11" spans="1:24" x14ac:dyDescent="0.25">
      <c r="O11" t="s">
        <v>51</v>
      </c>
      <c r="T11" t="s">
        <v>45</v>
      </c>
    </row>
    <row r="12" spans="1:24" x14ac:dyDescent="0.25">
      <c r="B12" s="2" t="s">
        <v>629</v>
      </c>
      <c r="O12" s="9" t="s">
        <v>55</v>
      </c>
      <c r="T12" t="s">
        <v>44</v>
      </c>
    </row>
    <row r="13" spans="1:24" ht="15.75" x14ac:dyDescent="0.25">
      <c r="B13" t="s">
        <v>631</v>
      </c>
      <c r="O13" s="27" t="s">
        <v>587</v>
      </c>
      <c r="P13" s="11"/>
      <c r="R13" s="11"/>
      <c r="S13" s="11"/>
      <c r="T13" s="6" t="s">
        <v>54</v>
      </c>
    </row>
    <row r="14" spans="1:24" ht="15.75" x14ac:dyDescent="0.25">
      <c r="O14" s="12" t="s">
        <v>579</v>
      </c>
      <c r="T14" s="12" t="s">
        <v>584</v>
      </c>
    </row>
    <row r="15" spans="1:24" x14ac:dyDescent="0.25">
      <c r="O15" s="3" t="s">
        <v>580</v>
      </c>
      <c r="T15" s="3" t="s">
        <v>585</v>
      </c>
    </row>
    <row r="16" spans="1:24" x14ac:dyDescent="0.25">
      <c r="B16" s="2" t="s">
        <v>630</v>
      </c>
      <c r="O16" t="s">
        <v>581</v>
      </c>
    </row>
    <row r="17" spans="2:21" x14ac:dyDescent="0.25">
      <c r="B17" t="s">
        <v>612</v>
      </c>
      <c r="O17" t="s">
        <v>582</v>
      </c>
    </row>
    <row r="18" spans="2:21" ht="15.75" x14ac:dyDescent="0.25">
      <c r="B18" t="s">
        <v>611</v>
      </c>
      <c r="O18" s="12" t="s">
        <v>578</v>
      </c>
      <c r="U18" s="1"/>
    </row>
    <row r="19" spans="2:21" ht="15.75" x14ac:dyDescent="0.25">
      <c r="B19" t="s">
        <v>616</v>
      </c>
      <c r="O19" t="s">
        <v>583</v>
      </c>
      <c r="P19" s="12"/>
    </row>
    <row r="20" spans="2:21" x14ac:dyDescent="0.25">
      <c r="B20" t="s">
        <v>613</v>
      </c>
    </row>
    <row r="21" spans="2:21" x14ac:dyDescent="0.25">
      <c r="B21" t="s">
        <v>618</v>
      </c>
    </row>
    <row r="22" spans="2:21" x14ac:dyDescent="0.25">
      <c r="M22" s="2" t="s">
        <v>621</v>
      </c>
    </row>
    <row r="23" spans="2:21" x14ac:dyDescent="0.25">
      <c r="M23" t="s">
        <v>622</v>
      </c>
    </row>
    <row r="24" spans="2:21" x14ac:dyDescent="0.25">
      <c r="B24" s="2" t="s">
        <v>615</v>
      </c>
      <c r="M24" t="s">
        <v>623</v>
      </c>
    </row>
    <row r="25" spans="2:21" x14ac:dyDescent="0.25">
      <c r="B25" t="s">
        <v>614</v>
      </c>
      <c r="M25" t="s">
        <v>624</v>
      </c>
    </row>
    <row r="26" spans="2:21" x14ac:dyDescent="0.25">
      <c r="B26" t="s">
        <v>617</v>
      </c>
    </row>
    <row r="27" spans="2:21" x14ac:dyDescent="0.25">
      <c r="B27" t="s">
        <v>619</v>
      </c>
      <c r="M27" s="2" t="s">
        <v>625</v>
      </c>
    </row>
    <row r="28" spans="2:21" x14ac:dyDescent="0.25">
      <c r="B28" t="s">
        <v>620</v>
      </c>
      <c r="M28" t="s">
        <v>626</v>
      </c>
    </row>
    <row r="29" spans="2:21" x14ac:dyDescent="0.25">
      <c r="M29" t="s">
        <v>627</v>
      </c>
    </row>
    <row r="30" spans="2:21" x14ac:dyDescent="0.25">
      <c r="M30" t="s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11" sqref="I11"/>
    </sheetView>
  </sheetViews>
  <sheetFormatPr defaultRowHeight="15" x14ac:dyDescent="0.25"/>
  <cols>
    <col min="1" max="1" width="12.7109375" customWidth="1"/>
    <col min="2" max="2" width="10.85546875" style="8" customWidth="1"/>
    <col min="3" max="6" width="10.7109375" customWidth="1"/>
    <col min="7" max="7" width="2.85546875" customWidth="1"/>
    <col min="8" max="11" width="10" customWidth="1"/>
    <col min="12" max="12" width="2.5703125" customWidth="1"/>
    <col min="13" max="14" width="10.85546875" customWidth="1"/>
  </cols>
  <sheetData>
    <row r="1" spans="1:16" x14ac:dyDescent="0.25">
      <c r="C1" t="s">
        <v>608</v>
      </c>
      <c r="D1" t="s">
        <v>608</v>
      </c>
      <c r="E1" t="s">
        <v>608</v>
      </c>
      <c r="F1" t="s">
        <v>608</v>
      </c>
      <c r="H1" t="s">
        <v>607</v>
      </c>
      <c r="I1" t="s">
        <v>607</v>
      </c>
      <c r="J1" t="s">
        <v>607</v>
      </c>
      <c r="K1" t="s">
        <v>607</v>
      </c>
      <c r="O1" t="s">
        <v>610</v>
      </c>
      <c r="P1" t="s">
        <v>610</v>
      </c>
    </row>
    <row r="2" spans="1:16" x14ac:dyDescent="0.25">
      <c r="B2" s="8" t="s">
        <v>609</v>
      </c>
      <c r="C2" t="s">
        <v>602</v>
      </c>
      <c r="D2" t="s">
        <v>604</v>
      </c>
      <c r="E2" t="s">
        <v>601</v>
      </c>
      <c r="F2" t="s">
        <v>603</v>
      </c>
      <c r="I2" t="s">
        <v>604</v>
      </c>
      <c r="J2" t="s">
        <v>601</v>
      </c>
      <c r="K2" t="s">
        <v>603</v>
      </c>
      <c r="M2" t="s">
        <v>605</v>
      </c>
      <c r="N2" t="s">
        <v>606</v>
      </c>
      <c r="O2" t="s">
        <v>601</v>
      </c>
      <c r="P2" t="s">
        <v>603</v>
      </c>
    </row>
    <row r="3" spans="1:16" x14ac:dyDescent="0.25">
      <c r="A3" s="39">
        <v>41810</v>
      </c>
      <c r="B3" s="8">
        <v>1.0650999999999999</v>
      </c>
      <c r="C3">
        <v>114.81</v>
      </c>
      <c r="D3" s="38">
        <f>C3*B3/159</f>
        <v>0.76908258490566039</v>
      </c>
      <c r="E3" s="37">
        <f>FLOOR(D3+0.1,0.01)</f>
        <v>0.86</v>
      </c>
      <c r="F3" s="37">
        <f>E3*1.1</f>
        <v>0.94600000000000006</v>
      </c>
      <c r="G3" s="37"/>
      <c r="H3">
        <v>114.55</v>
      </c>
      <c r="I3" s="38">
        <f>H3*B3/159</f>
        <v>0.76734091194968546</v>
      </c>
      <c r="J3" s="37">
        <f>FLOOR(I3+0.1,0.01)</f>
        <v>0.86</v>
      </c>
      <c r="K3" s="37">
        <f>J3*1.1</f>
        <v>0.94600000000000006</v>
      </c>
      <c r="M3">
        <v>122.1848</v>
      </c>
      <c r="N3" s="3">
        <f>M3/159</f>
        <v>0.76845786163522012</v>
      </c>
      <c r="O3" s="37">
        <f>FLOOR(N3+0.1,0.01)</f>
        <v>0.86</v>
      </c>
      <c r="P3" s="37">
        <f>O3*1.1</f>
        <v>0.94600000000000006</v>
      </c>
    </row>
    <row r="4" spans="1:16" x14ac:dyDescent="0.25">
      <c r="A4" s="39">
        <v>42384</v>
      </c>
      <c r="B4" s="8">
        <v>1.4557</v>
      </c>
      <c r="C4">
        <v>28.95</v>
      </c>
      <c r="D4" s="38">
        <f>C4*B4/159</f>
        <v>0.26504726415094337</v>
      </c>
      <c r="E4" s="37">
        <f>FLOOR(D4+0.1,0.01)</f>
        <v>0.36</v>
      </c>
      <c r="F4" s="37">
        <f>E4*1.1</f>
        <v>0.39600000000000002</v>
      </c>
      <c r="G4" s="37"/>
      <c r="H4">
        <v>28.8</v>
      </c>
      <c r="I4" s="38">
        <f>H4*B4/159</f>
        <v>0.26367396226415096</v>
      </c>
      <c r="J4" s="37">
        <f>FLOOR(I4+0.1,0.01)</f>
        <v>0.36</v>
      </c>
      <c r="K4" s="37">
        <f>J4*1.1</f>
        <v>0.39600000000000002</v>
      </c>
      <c r="M4">
        <v>42.599499999999999</v>
      </c>
      <c r="N4" s="3">
        <f t="shared" ref="N4:N7" si="0">M4/159</f>
        <v>0.26792138364779872</v>
      </c>
      <c r="O4" s="37">
        <f t="shared" ref="O4:O7" si="1">FLOOR(N4+0.1,0.01)</f>
        <v>0.36</v>
      </c>
      <c r="P4" s="37">
        <f t="shared" ref="P4:P7" si="2">O4*1.1</f>
        <v>0.39600000000000002</v>
      </c>
    </row>
    <row r="5" spans="1:16" x14ac:dyDescent="0.25">
      <c r="A5" s="39">
        <v>42909</v>
      </c>
      <c r="B5" s="8">
        <v>1.3211999999999999</v>
      </c>
      <c r="C5">
        <v>45.54</v>
      </c>
      <c r="D5" s="38">
        <f>C5*B5/159</f>
        <v>0.3784116226415094</v>
      </c>
      <c r="E5" s="37">
        <f>FLOOR(D5+0.1,0.01)</f>
        <v>0.47000000000000003</v>
      </c>
      <c r="F5" s="37">
        <f>E5*1.1</f>
        <v>0.51700000000000013</v>
      </c>
      <c r="G5" s="37"/>
      <c r="H5">
        <v>44.14</v>
      </c>
      <c r="I5" s="38">
        <f>H5*B5/159</f>
        <v>0.36677841509433962</v>
      </c>
      <c r="J5" s="37">
        <f>FLOOR(I5+0.1,0.01)</f>
        <v>0.46</v>
      </c>
      <c r="K5" s="37">
        <f>J5*1.1</f>
        <v>0.50600000000000012</v>
      </c>
      <c r="M5">
        <v>60.605800000000002</v>
      </c>
      <c r="N5" s="3">
        <f t="shared" si="0"/>
        <v>0.38116855345911949</v>
      </c>
      <c r="O5" s="37">
        <f t="shared" si="1"/>
        <v>0.48</v>
      </c>
      <c r="P5" s="37">
        <f t="shared" si="2"/>
        <v>0.52800000000000002</v>
      </c>
    </row>
    <row r="6" spans="1:16" x14ac:dyDescent="0.25">
      <c r="A6" s="39">
        <v>42909</v>
      </c>
      <c r="B6" s="40">
        <v>1.28</v>
      </c>
      <c r="C6">
        <v>45.54</v>
      </c>
      <c r="D6" s="38">
        <f>C6*B6/159</f>
        <v>0.36661132075471703</v>
      </c>
      <c r="E6" s="37">
        <f>FLOOR(D6+0.1,0.01)</f>
        <v>0.46</v>
      </c>
      <c r="F6" s="37">
        <f>E6*1.1</f>
        <v>0.50600000000000012</v>
      </c>
      <c r="G6" s="37"/>
      <c r="H6">
        <v>44.14</v>
      </c>
      <c r="I6" s="38">
        <f>H6*B6/159</f>
        <v>0.35534088050314466</v>
      </c>
      <c r="J6" s="37">
        <f>FLOOR(I6+0.1,0.01)</f>
        <v>0.45</v>
      </c>
      <c r="K6" s="37">
        <f>J6*1.1</f>
        <v>0.49500000000000005</v>
      </c>
      <c r="M6">
        <v>60.605800000000002</v>
      </c>
      <c r="N6" s="3">
        <f t="shared" si="0"/>
        <v>0.38116855345911949</v>
      </c>
      <c r="O6" s="37">
        <f t="shared" si="1"/>
        <v>0.48</v>
      </c>
      <c r="P6" s="37">
        <f t="shared" si="2"/>
        <v>0.52800000000000002</v>
      </c>
    </row>
    <row r="7" spans="1:16" x14ac:dyDescent="0.25">
      <c r="A7" s="39">
        <v>43389</v>
      </c>
      <c r="B7" s="8">
        <v>1.4004000000000001</v>
      </c>
      <c r="C7">
        <v>80</v>
      </c>
      <c r="D7" s="38">
        <f>C7*B7/159</f>
        <v>0.70460377358490578</v>
      </c>
      <c r="E7" s="37">
        <f>FLOOR(D7+0.1,0.01)</f>
        <v>0.8</v>
      </c>
      <c r="F7" s="37">
        <f>E7*1.1</f>
        <v>0.88000000000000012</v>
      </c>
      <c r="G7" s="37"/>
      <c r="H7">
        <v>80.53</v>
      </c>
      <c r="I7" s="38">
        <f>H7*B7/159</f>
        <v>0.70927177358490567</v>
      </c>
      <c r="J7" s="37">
        <f>FLOOR(I7+0.1,0.01)</f>
        <v>0.8</v>
      </c>
      <c r="K7" s="37">
        <f>J7*1.1</f>
        <v>0.88000000000000012</v>
      </c>
      <c r="M7">
        <v>114.2799</v>
      </c>
      <c r="N7" s="3">
        <f t="shared" si="0"/>
        <v>0.7187415094339622</v>
      </c>
      <c r="O7" s="37">
        <f t="shared" si="1"/>
        <v>0.81</v>
      </c>
      <c r="P7" s="37">
        <f t="shared" si="2"/>
        <v>0.89100000000000013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" sqref="B1"/>
    </sheetView>
  </sheetViews>
  <sheetFormatPr defaultRowHeight="15" x14ac:dyDescent="0.25"/>
  <cols>
    <col min="1" max="1" width="28.5703125" style="19" customWidth="1"/>
    <col min="2" max="2" width="19.7109375" style="19" customWidth="1"/>
    <col min="3" max="3" width="11" customWidth="1"/>
    <col min="4" max="4" width="12.28515625" style="19" customWidth="1"/>
  </cols>
  <sheetData>
    <row r="1" spans="1:6" x14ac:dyDescent="0.25">
      <c r="A1" s="17" t="s">
        <v>61</v>
      </c>
      <c r="B1" s="17" t="str">
        <f>MID(A1,1+SEARCH(" ",A1),18)</f>
        <v>21 October 2018</v>
      </c>
      <c r="C1" s="15" t="s">
        <v>62</v>
      </c>
      <c r="D1" s="33">
        <f t="shared" ref="D1:D64" si="0">DATEVALUE(B1)</f>
        <v>43394</v>
      </c>
      <c r="E1" s="15">
        <v>112.4102</v>
      </c>
      <c r="F1">
        <f>100*E1/159</f>
        <v>70.698238993710689</v>
      </c>
    </row>
    <row r="2" spans="1:6" x14ac:dyDescent="0.25">
      <c r="A2" s="18" t="s">
        <v>63</v>
      </c>
      <c r="B2" s="17" t="str">
        <f t="shared" ref="B2:B65" si="1">MID(A2,1+SEARCH(" ",A2),18)</f>
        <v>20 October 2018</v>
      </c>
      <c r="C2" s="16" t="s">
        <v>62</v>
      </c>
      <c r="D2" s="33">
        <f t="shared" si="0"/>
        <v>43393</v>
      </c>
      <c r="E2" s="16">
        <v>112.3599</v>
      </c>
      <c r="F2">
        <f t="shared" ref="F2:F65" si="2">100*E2/159</f>
        <v>70.66660377358491</v>
      </c>
    </row>
    <row r="3" spans="1:6" x14ac:dyDescent="0.25">
      <c r="A3" s="17" t="s">
        <v>64</v>
      </c>
      <c r="B3" s="17" t="str">
        <f t="shared" si="1"/>
        <v>19 October 2018</v>
      </c>
      <c r="C3" s="15" t="s">
        <v>62</v>
      </c>
      <c r="D3" s="33">
        <f t="shared" si="0"/>
        <v>43392</v>
      </c>
      <c r="E3" s="15">
        <v>112.3599</v>
      </c>
      <c r="F3">
        <f t="shared" si="2"/>
        <v>70.66660377358491</v>
      </c>
    </row>
    <row r="4" spans="1:6" x14ac:dyDescent="0.25">
      <c r="A4" s="18" t="s">
        <v>65</v>
      </c>
      <c r="B4" s="17" t="str">
        <f t="shared" si="1"/>
        <v>18 October 2018</v>
      </c>
      <c r="C4" s="16" t="s">
        <v>62</v>
      </c>
      <c r="D4" s="33">
        <f t="shared" si="0"/>
        <v>43391</v>
      </c>
      <c r="E4" s="16">
        <v>111.7525</v>
      </c>
      <c r="F4">
        <f t="shared" si="2"/>
        <v>70.284591194968556</v>
      </c>
    </row>
    <row r="5" spans="1:6" x14ac:dyDescent="0.25">
      <c r="A5" s="17" t="s">
        <v>66</v>
      </c>
      <c r="B5" s="17" t="str">
        <f t="shared" si="1"/>
        <v>17 October 2018</v>
      </c>
      <c r="C5" s="15" t="s">
        <v>62</v>
      </c>
      <c r="D5" s="33">
        <f t="shared" si="0"/>
        <v>43390</v>
      </c>
      <c r="E5" s="15">
        <v>113.02070000000001</v>
      </c>
      <c r="F5">
        <f t="shared" si="2"/>
        <v>71.082201257861627</v>
      </c>
    </row>
    <row r="6" spans="1:6" x14ac:dyDescent="0.25">
      <c r="A6" s="18" t="s">
        <v>67</v>
      </c>
      <c r="B6" s="17" t="str">
        <f t="shared" si="1"/>
        <v>16 October 2018</v>
      </c>
      <c r="C6" s="16" t="s">
        <v>62</v>
      </c>
      <c r="D6" s="33">
        <f t="shared" si="0"/>
        <v>43389</v>
      </c>
      <c r="E6" s="16">
        <v>114.2799</v>
      </c>
      <c r="F6">
        <f t="shared" si="2"/>
        <v>71.874150943396231</v>
      </c>
    </row>
    <row r="7" spans="1:6" x14ac:dyDescent="0.25">
      <c r="A7" s="17" t="s">
        <v>68</v>
      </c>
      <c r="B7" s="17" t="str">
        <f t="shared" si="1"/>
        <v>15 October 2018</v>
      </c>
      <c r="C7" s="15" t="s">
        <v>62</v>
      </c>
      <c r="D7" s="33">
        <f t="shared" si="0"/>
        <v>43388</v>
      </c>
      <c r="E7" s="15">
        <v>113.2132</v>
      </c>
      <c r="F7">
        <f t="shared" si="2"/>
        <v>71.203270440251572</v>
      </c>
    </row>
    <row r="8" spans="1:6" x14ac:dyDescent="0.25">
      <c r="A8" s="18" t="s">
        <v>69</v>
      </c>
      <c r="B8" s="17" t="str">
        <f t="shared" si="1"/>
        <v>14 October 2018</v>
      </c>
      <c r="C8" s="16" t="s">
        <v>62</v>
      </c>
      <c r="D8" s="33">
        <f t="shared" si="0"/>
        <v>43387</v>
      </c>
      <c r="E8" s="16">
        <v>113.3301</v>
      </c>
      <c r="F8">
        <f t="shared" si="2"/>
        <v>71.276792452830193</v>
      </c>
    </row>
    <row r="9" spans="1:6" x14ac:dyDescent="0.25">
      <c r="A9" s="17" t="s">
        <v>70</v>
      </c>
      <c r="B9" s="17" t="str">
        <f t="shared" si="1"/>
        <v>13 October 2018</v>
      </c>
      <c r="C9" s="15" t="s">
        <v>62</v>
      </c>
      <c r="D9" s="33">
        <f t="shared" si="0"/>
        <v>43386</v>
      </c>
      <c r="E9" s="15">
        <v>113.2274</v>
      </c>
      <c r="F9">
        <f t="shared" si="2"/>
        <v>71.212201257861636</v>
      </c>
    </row>
    <row r="10" spans="1:6" x14ac:dyDescent="0.25">
      <c r="A10" s="18" t="s">
        <v>71</v>
      </c>
      <c r="B10" s="17" t="str">
        <f t="shared" si="1"/>
        <v>12 October 2018</v>
      </c>
      <c r="C10" s="16" t="s">
        <v>62</v>
      </c>
      <c r="D10" s="33">
        <f t="shared" si="0"/>
        <v>43385</v>
      </c>
      <c r="E10" s="16">
        <v>113.2274</v>
      </c>
      <c r="F10">
        <f t="shared" si="2"/>
        <v>71.212201257861636</v>
      </c>
    </row>
    <row r="11" spans="1:6" x14ac:dyDescent="0.25">
      <c r="A11" s="17" t="s">
        <v>72</v>
      </c>
      <c r="B11" s="17" t="str">
        <f t="shared" si="1"/>
        <v>11 October 2018</v>
      </c>
      <c r="C11" s="15" t="s">
        <v>62</v>
      </c>
      <c r="D11" s="33">
        <f t="shared" si="0"/>
        <v>43384</v>
      </c>
      <c r="E11" s="15">
        <v>112.7824</v>
      </c>
      <c r="F11">
        <f t="shared" si="2"/>
        <v>70.932327044025158</v>
      </c>
    </row>
    <row r="12" spans="1:6" x14ac:dyDescent="0.25">
      <c r="A12" s="18" t="s">
        <v>73</v>
      </c>
      <c r="B12" s="17" t="str">
        <f t="shared" si="1"/>
        <v>10 October 2018</v>
      </c>
      <c r="C12" s="16" t="s">
        <v>62</v>
      </c>
      <c r="D12" s="33">
        <f t="shared" si="0"/>
        <v>43383</v>
      </c>
      <c r="E12" s="16">
        <v>116.6768</v>
      </c>
      <c r="F12">
        <f t="shared" si="2"/>
        <v>73.381635220125787</v>
      </c>
    </row>
    <row r="13" spans="1:6" x14ac:dyDescent="0.25">
      <c r="A13" s="17" t="s">
        <v>74</v>
      </c>
      <c r="B13" s="17" t="str">
        <f t="shared" si="1"/>
        <v>9 October 2018</v>
      </c>
      <c r="C13" s="15" t="s">
        <v>62</v>
      </c>
      <c r="D13" s="33">
        <f t="shared" si="0"/>
        <v>43382</v>
      </c>
      <c r="E13" s="15">
        <v>119.42010000000001</v>
      </c>
      <c r="F13">
        <f t="shared" si="2"/>
        <v>75.106981132075475</v>
      </c>
    </row>
    <row r="14" spans="1:6" x14ac:dyDescent="0.25">
      <c r="A14" s="18" t="s">
        <v>75</v>
      </c>
      <c r="B14" s="17" t="str">
        <f t="shared" si="1"/>
        <v>8 October 2018</v>
      </c>
      <c r="C14" s="16" t="s">
        <v>62</v>
      </c>
      <c r="D14" s="33">
        <f t="shared" si="0"/>
        <v>43381</v>
      </c>
      <c r="E14" s="16">
        <v>118.4635</v>
      </c>
      <c r="F14">
        <f t="shared" si="2"/>
        <v>74.505345911949689</v>
      </c>
    </row>
    <row r="15" spans="1:6" x14ac:dyDescent="0.25">
      <c r="A15" s="17" t="s">
        <v>76</v>
      </c>
      <c r="B15" s="17" t="str">
        <f t="shared" si="1"/>
        <v>7 October 2018</v>
      </c>
      <c r="C15" s="15" t="s">
        <v>62</v>
      </c>
      <c r="D15" s="33">
        <f t="shared" si="0"/>
        <v>43380</v>
      </c>
      <c r="E15" s="15">
        <v>119.099</v>
      </c>
      <c r="F15">
        <f t="shared" si="2"/>
        <v>74.905031446540875</v>
      </c>
    </row>
    <row r="16" spans="1:6" x14ac:dyDescent="0.25">
      <c r="A16" s="18" t="s">
        <v>77</v>
      </c>
      <c r="B16" s="17" t="str">
        <f t="shared" si="1"/>
        <v>6 October 2018</v>
      </c>
      <c r="C16" s="16" t="s">
        <v>62</v>
      </c>
      <c r="D16" s="33">
        <f t="shared" si="0"/>
        <v>43379</v>
      </c>
      <c r="E16" s="16">
        <v>119.11669999999999</v>
      </c>
      <c r="F16">
        <f t="shared" si="2"/>
        <v>74.916163522012582</v>
      </c>
    </row>
    <row r="17" spans="1:6" x14ac:dyDescent="0.25">
      <c r="A17" s="17" t="s">
        <v>78</v>
      </c>
      <c r="B17" s="17" t="str">
        <f t="shared" si="1"/>
        <v>5 October 2018</v>
      </c>
      <c r="C17" s="15" t="s">
        <v>62</v>
      </c>
      <c r="D17" s="33">
        <f t="shared" si="0"/>
        <v>43378</v>
      </c>
      <c r="E17" s="15">
        <v>119.0635</v>
      </c>
      <c r="F17">
        <f t="shared" si="2"/>
        <v>74.882704402515728</v>
      </c>
    </row>
    <row r="18" spans="1:6" x14ac:dyDescent="0.25">
      <c r="A18" s="18" t="s">
        <v>79</v>
      </c>
      <c r="B18" s="17" t="str">
        <f t="shared" si="1"/>
        <v>4 October 2018</v>
      </c>
      <c r="C18" s="16" t="s">
        <v>62</v>
      </c>
      <c r="D18" s="33">
        <f t="shared" si="0"/>
        <v>43377</v>
      </c>
      <c r="E18" s="16">
        <v>119.88630000000001</v>
      </c>
      <c r="F18">
        <f t="shared" si="2"/>
        <v>75.400188679245289</v>
      </c>
    </row>
    <row r="19" spans="1:6" x14ac:dyDescent="0.25">
      <c r="A19" s="17" t="s">
        <v>80</v>
      </c>
      <c r="B19" s="17" t="str">
        <f t="shared" si="1"/>
        <v>3 October 2018</v>
      </c>
      <c r="C19" s="15" t="s">
        <v>62</v>
      </c>
      <c r="D19" s="33">
        <f t="shared" si="0"/>
        <v>43376</v>
      </c>
      <c r="E19" s="15">
        <v>120.9524</v>
      </c>
      <c r="F19">
        <f t="shared" si="2"/>
        <v>76.070691823899367</v>
      </c>
    </row>
    <row r="20" spans="1:6" x14ac:dyDescent="0.25">
      <c r="A20" s="18" t="s">
        <v>81</v>
      </c>
      <c r="B20" s="17" t="str">
        <f t="shared" si="1"/>
        <v>2 October 2018</v>
      </c>
      <c r="C20" s="16" t="s">
        <v>62</v>
      </c>
      <c r="D20" s="33">
        <f t="shared" si="0"/>
        <v>43375</v>
      </c>
      <c r="E20" s="16">
        <v>117.7901</v>
      </c>
      <c r="F20">
        <f t="shared" si="2"/>
        <v>74.081823899371074</v>
      </c>
    </row>
    <row r="21" spans="1:6" x14ac:dyDescent="0.25">
      <c r="A21" s="17" t="s">
        <v>82</v>
      </c>
      <c r="B21" s="17" t="str">
        <f t="shared" si="1"/>
        <v>1 October 2018</v>
      </c>
      <c r="C21" s="15" t="s">
        <v>62</v>
      </c>
      <c r="D21" s="33">
        <f t="shared" si="0"/>
        <v>43374</v>
      </c>
      <c r="E21" s="15">
        <v>117.6177</v>
      </c>
      <c r="F21">
        <f t="shared" si="2"/>
        <v>73.97339622641509</v>
      </c>
    </row>
    <row r="22" spans="1:6" x14ac:dyDescent="0.25">
      <c r="A22" s="18" t="s">
        <v>83</v>
      </c>
      <c r="B22" s="17" t="str">
        <f t="shared" si="1"/>
        <v>30 September 2018</v>
      </c>
      <c r="C22" s="16" t="s">
        <v>62</v>
      </c>
      <c r="D22" s="33">
        <f t="shared" si="0"/>
        <v>43373</v>
      </c>
      <c r="E22" s="16">
        <v>114.6973</v>
      </c>
      <c r="F22">
        <f t="shared" si="2"/>
        <v>72.13666666666667</v>
      </c>
    </row>
    <row r="23" spans="1:6" x14ac:dyDescent="0.25">
      <c r="A23" s="17" t="s">
        <v>84</v>
      </c>
      <c r="B23" s="17" t="str">
        <f t="shared" si="1"/>
        <v>29 September 2018</v>
      </c>
      <c r="C23" s="15" t="s">
        <v>62</v>
      </c>
      <c r="D23" s="33">
        <f t="shared" si="0"/>
        <v>43372</v>
      </c>
      <c r="E23" s="15">
        <v>114.7709</v>
      </c>
      <c r="F23">
        <f t="shared" si="2"/>
        <v>72.18295597484277</v>
      </c>
    </row>
    <row r="24" spans="1:6" x14ac:dyDescent="0.25">
      <c r="A24" s="18" t="s">
        <v>85</v>
      </c>
      <c r="B24" s="17" t="str">
        <f t="shared" si="1"/>
        <v>28 September 2018</v>
      </c>
      <c r="C24" s="16" t="s">
        <v>62</v>
      </c>
      <c r="D24" s="33">
        <f t="shared" si="0"/>
        <v>43371</v>
      </c>
      <c r="E24" s="16">
        <v>114.7709</v>
      </c>
      <c r="F24">
        <f t="shared" si="2"/>
        <v>72.18295597484277</v>
      </c>
    </row>
    <row r="25" spans="1:6" x14ac:dyDescent="0.25">
      <c r="A25" s="17" t="s">
        <v>86</v>
      </c>
      <c r="B25" s="17" t="str">
        <f t="shared" si="1"/>
        <v>27 September 2018</v>
      </c>
      <c r="C25" s="15" t="s">
        <v>62</v>
      </c>
      <c r="D25" s="33">
        <f t="shared" si="0"/>
        <v>43370</v>
      </c>
      <c r="E25" s="15">
        <v>112.9136</v>
      </c>
      <c r="F25">
        <f t="shared" si="2"/>
        <v>71.014842767295605</v>
      </c>
    </row>
    <row r="26" spans="1:6" x14ac:dyDescent="0.25">
      <c r="A26" s="18" t="s">
        <v>87</v>
      </c>
      <c r="B26" s="17" t="str">
        <f t="shared" si="1"/>
        <v>26 September 2018</v>
      </c>
      <c r="C26" s="16" t="s">
        <v>62</v>
      </c>
      <c r="D26" s="33">
        <f t="shared" si="0"/>
        <v>43369</v>
      </c>
      <c r="E26" s="16">
        <v>111.7195</v>
      </c>
      <c r="F26">
        <f t="shared" si="2"/>
        <v>70.263836477987411</v>
      </c>
    </row>
    <row r="27" spans="1:6" x14ac:dyDescent="0.25">
      <c r="A27" s="17" t="s">
        <v>88</v>
      </c>
      <c r="B27" s="17" t="str">
        <f t="shared" si="1"/>
        <v>25 September 2018</v>
      </c>
      <c r="C27" s="15" t="s">
        <v>62</v>
      </c>
      <c r="D27" s="33">
        <f t="shared" si="0"/>
        <v>43368</v>
      </c>
      <c r="E27" s="15">
        <v>112.5334</v>
      </c>
      <c r="F27">
        <f t="shared" si="2"/>
        <v>70.775723270440253</v>
      </c>
    </row>
    <row r="28" spans="1:6" x14ac:dyDescent="0.25">
      <c r="A28" s="18" t="s">
        <v>89</v>
      </c>
      <c r="B28" s="17" t="str">
        <f t="shared" si="1"/>
        <v>24 September 2018</v>
      </c>
      <c r="C28" s="16" t="s">
        <v>62</v>
      </c>
      <c r="D28" s="33">
        <f t="shared" si="0"/>
        <v>43367</v>
      </c>
      <c r="E28" s="16">
        <v>112.312</v>
      </c>
      <c r="F28">
        <f t="shared" si="2"/>
        <v>70.636477987421372</v>
      </c>
    </row>
    <row r="29" spans="1:6" x14ac:dyDescent="0.25">
      <c r="A29" s="17" t="s">
        <v>90</v>
      </c>
      <c r="B29" s="17" t="str">
        <f t="shared" si="1"/>
        <v>23 September 2018</v>
      </c>
      <c r="C29" s="15" t="s">
        <v>62</v>
      </c>
      <c r="D29" s="33">
        <f t="shared" si="0"/>
        <v>43366</v>
      </c>
      <c r="E29" s="15">
        <v>108.1596</v>
      </c>
      <c r="F29">
        <f t="shared" si="2"/>
        <v>68.024905660377357</v>
      </c>
    </row>
    <row r="30" spans="1:6" x14ac:dyDescent="0.25">
      <c r="A30" s="18" t="s">
        <v>91</v>
      </c>
      <c r="B30" s="17" t="str">
        <f t="shared" si="1"/>
        <v>22 September 2018</v>
      </c>
      <c r="C30" s="16" t="s">
        <v>62</v>
      </c>
      <c r="D30" s="33">
        <f t="shared" si="0"/>
        <v>43365</v>
      </c>
      <c r="E30" s="16">
        <v>107.8391</v>
      </c>
      <c r="F30">
        <f t="shared" si="2"/>
        <v>67.823333333333338</v>
      </c>
    </row>
    <row r="31" spans="1:6" x14ac:dyDescent="0.25">
      <c r="A31" s="17" t="s">
        <v>92</v>
      </c>
      <c r="B31" s="17" t="str">
        <f t="shared" si="1"/>
        <v>21 September 2018</v>
      </c>
      <c r="C31" s="15" t="s">
        <v>62</v>
      </c>
      <c r="D31" s="33">
        <f t="shared" si="0"/>
        <v>43364</v>
      </c>
      <c r="E31" s="15">
        <v>107.81059999999999</v>
      </c>
      <c r="F31">
        <f t="shared" si="2"/>
        <v>67.805408805031448</v>
      </c>
    </row>
    <row r="32" spans="1:6" x14ac:dyDescent="0.25">
      <c r="A32" s="18" t="s">
        <v>93</v>
      </c>
      <c r="B32" s="17" t="str">
        <f t="shared" si="1"/>
        <v>20 September 2018</v>
      </c>
      <c r="C32" s="16" t="s">
        <v>62</v>
      </c>
      <c r="D32" s="33">
        <f t="shared" si="0"/>
        <v>43363</v>
      </c>
      <c r="E32" s="16">
        <v>107.8124</v>
      </c>
      <c r="F32">
        <f t="shared" si="2"/>
        <v>67.80654088050315</v>
      </c>
    </row>
    <row r="33" spans="1:6" x14ac:dyDescent="0.25">
      <c r="A33" s="17" t="s">
        <v>94</v>
      </c>
      <c r="B33" s="17" t="str">
        <f t="shared" si="1"/>
        <v>19 September 2018</v>
      </c>
      <c r="C33" s="15" t="s">
        <v>62</v>
      </c>
      <c r="D33" s="33">
        <f t="shared" si="0"/>
        <v>43362</v>
      </c>
      <c r="E33" s="15">
        <v>109.3443</v>
      </c>
      <c r="F33">
        <f t="shared" si="2"/>
        <v>68.77</v>
      </c>
    </row>
    <row r="34" spans="1:6" x14ac:dyDescent="0.25">
      <c r="A34" s="18" t="s">
        <v>95</v>
      </c>
      <c r="B34" s="17" t="str">
        <f t="shared" si="1"/>
        <v>18 September 2018</v>
      </c>
      <c r="C34" s="16" t="s">
        <v>62</v>
      </c>
      <c r="D34" s="33">
        <f t="shared" si="0"/>
        <v>43361</v>
      </c>
      <c r="E34" s="16">
        <v>109.0651</v>
      </c>
      <c r="F34">
        <f t="shared" si="2"/>
        <v>68.594402515723274</v>
      </c>
    </row>
    <row r="35" spans="1:6" x14ac:dyDescent="0.25">
      <c r="A35" s="17" t="s">
        <v>96</v>
      </c>
      <c r="B35" s="17" t="str">
        <f t="shared" si="1"/>
        <v>17 September 2018</v>
      </c>
      <c r="C35" s="15" t="s">
        <v>62</v>
      </c>
      <c r="D35" s="33">
        <f t="shared" si="0"/>
        <v>43360</v>
      </c>
      <c r="E35" s="15">
        <v>108.83280000000001</v>
      </c>
      <c r="F35">
        <f t="shared" si="2"/>
        <v>68.44830188679245</v>
      </c>
    </row>
    <row r="36" spans="1:6" x14ac:dyDescent="0.25">
      <c r="A36" s="18" t="s">
        <v>97</v>
      </c>
      <c r="B36" s="17" t="str">
        <f t="shared" si="1"/>
        <v>16 September 2018</v>
      </c>
      <c r="C36" s="16" t="s">
        <v>62</v>
      </c>
      <c r="D36" s="33">
        <f t="shared" si="0"/>
        <v>43359</v>
      </c>
      <c r="E36" s="16">
        <v>109.22369999999999</v>
      </c>
      <c r="F36">
        <f t="shared" si="2"/>
        <v>68.694150943396224</v>
      </c>
    </row>
    <row r="37" spans="1:6" x14ac:dyDescent="0.25">
      <c r="A37" s="17" t="s">
        <v>98</v>
      </c>
      <c r="B37" s="17" t="str">
        <f t="shared" si="1"/>
        <v>15 September 2018</v>
      </c>
      <c r="C37" s="15" t="s">
        <v>62</v>
      </c>
      <c r="D37" s="33">
        <f t="shared" si="0"/>
        <v>43358</v>
      </c>
      <c r="E37" s="15">
        <v>109.2089</v>
      </c>
      <c r="F37">
        <f t="shared" si="2"/>
        <v>68.684842767295592</v>
      </c>
    </row>
    <row r="38" spans="1:6" x14ac:dyDescent="0.25">
      <c r="A38" s="18" t="s">
        <v>99</v>
      </c>
      <c r="B38" s="17" t="str">
        <f t="shared" si="1"/>
        <v>14 September 2018</v>
      </c>
      <c r="C38" s="16" t="s">
        <v>62</v>
      </c>
      <c r="D38" s="33">
        <f t="shared" si="0"/>
        <v>43357</v>
      </c>
      <c r="E38" s="16">
        <v>109.2089</v>
      </c>
      <c r="F38">
        <f t="shared" si="2"/>
        <v>68.684842767295592</v>
      </c>
    </row>
    <row r="39" spans="1:6" x14ac:dyDescent="0.25">
      <c r="A39" s="17" t="s">
        <v>100</v>
      </c>
      <c r="B39" s="17" t="str">
        <f t="shared" si="1"/>
        <v>13 September 2018</v>
      </c>
      <c r="C39" s="15" t="s">
        <v>62</v>
      </c>
      <c r="D39" s="33">
        <f t="shared" si="0"/>
        <v>43356</v>
      </c>
      <c r="E39" s="15">
        <v>108.9254</v>
      </c>
      <c r="F39">
        <f t="shared" si="2"/>
        <v>68.506540880503138</v>
      </c>
    </row>
    <row r="40" spans="1:6" x14ac:dyDescent="0.25">
      <c r="A40" s="18" t="s">
        <v>101</v>
      </c>
      <c r="B40" s="17" t="str">
        <f t="shared" si="1"/>
        <v>12 September 2018</v>
      </c>
      <c r="C40" s="16" t="s">
        <v>62</v>
      </c>
      <c r="D40" s="33">
        <f t="shared" si="0"/>
        <v>43355</v>
      </c>
      <c r="E40" s="16">
        <v>111.2058</v>
      </c>
      <c r="F40">
        <f t="shared" si="2"/>
        <v>69.940754716981132</v>
      </c>
    </row>
    <row r="41" spans="1:6" x14ac:dyDescent="0.25">
      <c r="A41" s="17" t="s">
        <v>102</v>
      </c>
      <c r="B41" s="17" t="str">
        <f t="shared" si="1"/>
        <v>11 September 2018</v>
      </c>
      <c r="C41" s="15" t="s">
        <v>62</v>
      </c>
      <c r="D41" s="33">
        <f t="shared" si="0"/>
        <v>43354</v>
      </c>
      <c r="E41" s="15">
        <v>111.5917</v>
      </c>
      <c r="F41">
        <f t="shared" si="2"/>
        <v>70.18345911949686</v>
      </c>
    </row>
    <row r="42" spans="1:6" x14ac:dyDescent="0.25">
      <c r="A42" s="18" t="s">
        <v>103</v>
      </c>
      <c r="B42" s="17" t="str">
        <f t="shared" si="1"/>
        <v>10 September 2018</v>
      </c>
      <c r="C42" s="16" t="s">
        <v>62</v>
      </c>
      <c r="D42" s="33">
        <f t="shared" si="0"/>
        <v>43353</v>
      </c>
      <c r="E42" s="16">
        <v>108.7358</v>
      </c>
      <c r="F42">
        <f t="shared" si="2"/>
        <v>68.387295597484282</v>
      </c>
    </row>
    <row r="43" spans="1:6" x14ac:dyDescent="0.25">
      <c r="A43" s="17" t="s">
        <v>104</v>
      </c>
      <c r="B43" s="17" t="str">
        <f t="shared" si="1"/>
        <v>9 September 2018</v>
      </c>
      <c r="C43" s="15" t="s">
        <v>62</v>
      </c>
      <c r="D43" s="33">
        <f t="shared" si="0"/>
        <v>43352</v>
      </c>
      <c r="E43" s="15">
        <v>108.3164</v>
      </c>
      <c r="F43">
        <f t="shared" si="2"/>
        <v>68.123522012578619</v>
      </c>
    </row>
    <row r="44" spans="1:6" x14ac:dyDescent="0.25">
      <c r="A44" s="18" t="s">
        <v>105</v>
      </c>
      <c r="B44" s="17" t="str">
        <f t="shared" si="1"/>
        <v>8 September 2018</v>
      </c>
      <c r="C44" s="16" t="s">
        <v>62</v>
      </c>
      <c r="D44" s="33">
        <f t="shared" si="0"/>
        <v>43351</v>
      </c>
      <c r="E44" s="16">
        <v>108.3556</v>
      </c>
      <c r="F44">
        <f t="shared" si="2"/>
        <v>68.14817610062893</v>
      </c>
    </row>
    <row r="45" spans="1:6" x14ac:dyDescent="0.25">
      <c r="A45" s="17" t="s">
        <v>106</v>
      </c>
      <c r="B45" s="17" t="str">
        <f t="shared" si="1"/>
        <v>7 September 2018</v>
      </c>
      <c r="C45" s="15" t="s">
        <v>62</v>
      </c>
      <c r="D45" s="33">
        <f t="shared" si="0"/>
        <v>43350</v>
      </c>
      <c r="E45" s="15">
        <v>108.3573</v>
      </c>
      <c r="F45">
        <f t="shared" si="2"/>
        <v>68.149245283018871</v>
      </c>
    </row>
    <row r="46" spans="1:6" x14ac:dyDescent="0.25">
      <c r="A46" s="18" t="s">
        <v>107</v>
      </c>
      <c r="B46" s="17" t="str">
        <f t="shared" si="1"/>
        <v>6 September 2018</v>
      </c>
      <c r="C46" s="16" t="s">
        <v>62</v>
      </c>
      <c r="D46" s="33">
        <f t="shared" si="0"/>
        <v>43349</v>
      </c>
      <c r="E46" s="16">
        <v>106.3608</v>
      </c>
      <c r="F46">
        <f t="shared" si="2"/>
        <v>66.893584905660376</v>
      </c>
    </row>
    <row r="47" spans="1:6" x14ac:dyDescent="0.25">
      <c r="A47" s="17" t="s">
        <v>108</v>
      </c>
      <c r="B47" s="17" t="str">
        <f t="shared" si="1"/>
        <v>5 September 2018</v>
      </c>
      <c r="C47" s="15" t="s">
        <v>62</v>
      </c>
      <c r="D47" s="33">
        <f t="shared" si="0"/>
        <v>43348</v>
      </c>
      <c r="E47" s="15">
        <v>107.2017</v>
      </c>
      <c r="F47">
        <f t="shared" si="2"/>
        <v>67.422452830188675</v>
      </c>
    </row>
    <row r="48" spans="1:6" x14ac:dyDescent="0.25">
      <c r="A48" s="18" t="s">
        <v>109</v>
      </c>
      <c r="B48" s="17" t="str">
        <f t="shared" si="1"/>
        <v>4 September 2018</v>
      </c>
      <c r="C48" s="16" t="s">
        <v>62</v>
      </c>
      <c r="D48" s="33">
        <f t="shared" si="0"/>
        <v>43347</v>
      </c>
      <c r="E48" s="16">
        <v>108.36</v>
      </c>
      <c r="F48">
        <f t="shared" si="2"/>
        <v>68.15094339622641</v>
      </c>
    </row>
    <row r="49" spans="1:6" x14ac:dyDescent="0.25">
      <c r="A49" s="17" t="s">
        <v>110</v>
      </c>
      <c r="B49" s="17" t="str">
        <f t="shared" si="1"/>
        <v>3 September 2018</v>
      </c>
      <c r="C49" s="15" t="s">
        <v>62</v>
      </c>
      <c r="D49" s="33">
        <f t="shared" si="0"/>
        <v>43346</v>
      </c>
      <c r="E49" s="15">
        <v>108.16119999999999</v>
      </c>
      <c r="F49">
        <f t="shared" si="2"/>
        <v>68.025911949685522</v>
      </c>
    </row>
    <row r="50" spans="1:6" x14ac:dyDescent="0.25">
      <c r="A50" s="18" t="s">
        <v>111</v>
      </c>
      <c r="B50" s="17" t="str">
        <f t="shared" si="1"/>
        <v>2 September 2018</v>
      </c>
      <c r="C50" s="16" t="s">
        <v>62</v>
      </c>
      <c r="D50" s="33">
        <f t="shared" si="0"/>
        <v>43345</v>
      </c>
      <c r="E50" s="16">
        <v>108.06870000000001</v>
      </c>
      <c r="F50">
        <f t="shared" si="2"/>
        <v>67.967735849056609</v>
      </c>
    </row>
    <row r="51" spans="1:6" x14ac:dyDescent="0.25">
      <c r="A51" s="17" t="s">
        <v>112</v>
      </c>
      <c r="B51" s="17" t="str">
        <f t="shared" si="1"/>
        <v>1 September 2018</v>
      </c>
      <c r="C51" s="15" t="s">
        <v>62</v>
      </c>
      <c r="D51" s="33">
        <f t="shared" si="0"/>
        <v>43344</v>
      </c>
      <c r="E51" s="15">
        <v>108.029</v>
      </c>
      <c r="F51">
        <f t="shared" si="2"/>
        <v>67.942767295597477</v>
      </c>
    </row>
    <row r="52" spans="1:6" x14ac:dyDescent="0.25">
      <c r="A52" s="18" t="s">
        <v>113</v>
      </c>
      <c r="B52" s="17" t="str">
        <f t="shared" si="1"/>
        <v>31 August 2018</v>
      </c>
      <c r="C52" s="16" t="s">
        <v>62</v>
      </c>
      <c r="D52" s="33">
        <f t="shared" si="0"/>
        <v>43343</v>
      </c>
      <c r="E52" s="16">
        <v>108.029</v>
      </c>
      <c r="F52">
        <f t="shared" si="2"/>
        <v>67.942767295597477</v>
      </c>
    </row>
    <row r="53" spans="1:6" x14ac:dyDescent="0.25">
      <c r="A53" s="17" t="s">
        <v>114</v>
      </c>
      <c r="B53" s="17" t="str">
        <f t="shared" si="1"/>
        <v>30 August 2018</v>
      </c>
      <c r="C53" s="15" t="s">
        <v>62</v>
      </c>
      <c r="D53" s="33">
        <f t="shared" si="0"/>
        <v>43342</v>
      </c>
      <c r="E53" s="15">
        <v>107.05759999999999</v>
      </c>
      <c r="F53">
        <f t="shared" si="2"/>
        <v>67.331823899371074</v>
      </c>
    </row>
    <row r="54" spans="1:6" x14ac:dyDescent="0.25">
      <c r="A54" s="18" t="s">
        <v>115</v>
      </c>
      <c r="B54" s="17" t="str">
        <f t="shared" si="1"/>
        <v>29 August 2018</v>
      </c>
      <c r="C54" s="16" t="s">
        <v>62</v>
      </c>
      <c r="D54" s="33">
        <f t="shared" si="0"/>
        <v>43341</v>
      </c>
      <c r="E54" s="16">
        <v>106.26430000000001</v>
      </c>
      <c r="F54">
        <f t="shared" si="2"/>
        <v>66.832893081761014</v>
      </c>
    </row>
    <row r="55" spans="1:6" x14ac:dyDescent="0.25">
      <c r="A55" s="17" t="s">
        <v>116</v>
      </c>
      <c r="B55" s="17" t="str">
        <f t="shared" si="1"/>
        <v>28 August 2018</v>
      </c>
      <c r="C55" s="15" t="s">
        <v>62</v>
      </c>
      <c r="D55" s="33">
        <f t="shared" si="0"/>
        <v>43340</v>
      </c>
      <c r="E55" s="15">
        <v>103.44889999999999</v>
      </c>
      <c r="F55">
        <f t="shared" si="2"/>
        <v>65.062201257861631</v>
      </c>
    </row>
    <row r="56" spans="1:6" x14ac:dyDescent="0.25">
      <c r="A56" s="18" t="s">
        <v>117</v>
      </c>
      <c r="B56" s="17" t="str">
        <f t="shared" si="1"/>
        <v>27 August 2018</v>
      </c>
      <c r="C56" s="16" t="s">
        <v>62</v>
      </c>
      <c r="D56" s="33">
        <f t="shared" si="0"/>
        <v>43339</v>
      </c>
      <c r="E56" s="16">
        <v>103.8339</v>
      </c>
      <c r="F56">
        <f t="shared" si="2"/>
        <v>65.304339622641507</v>
      </c>
    </row>
    <row r="57" spans="1:6" x14ac:dyDescent="0.25">
      <c r="A57" s="17" t="s">
        <v>118</v>
      </c>
      <c r="B57" s="17" t="str">
        <f t="shared" si="1"/>
        <v>26 August 2018</v>
      </c>
      <c r="C57" s="15" t="s">
        <v>62</v>
      </c>
      <c r="D57" s="33">
        <f t="shared" si="0"/>
        <v>43338</v>
      </c>
      <c r="E57" s="15">
        <v>103.14400000000001</v>
      </c>
      <c r="F57">
        <f t="shared" si="2"/>
        <v>64.870440251572333</v>
      </c>
    </row>
    <row r="58" spans="1:6" x14ac:dyDescent="0.25">
      <c r="A58" s="18" t="s">
        <v>119</v>
      </c>
      <c r="B58" s="17" t="str">
        <f t="shared" si="1"/>
        <v>25 August 2018</v>
      </c>
      <c r="C58" s="16" t="s">
        <v>62</v>
      </c>
      <c r="D58" s="33">
        <f t="shared" si="0"/>
        <v>43337</v>
      </c>
      <c r="E58" s="16">
        <v>103.2209</v>
      </c>
      <c r="F58">
        <f t="shared" si="2"/>
        <v>64.918805031446539</v>
      </c>
    </row>
    <row r="59" spans="1:6" x14ac:dyDescent="0.25">
      <c r="A59" s="17" t="s">
        <v>120</v>
      </c>
      <c r="B59" s="17" t="str">
        <f t="shared" si="1"/>
        <v>24 August 2018</v>
      </c>
      <c r="C59" s="15" t="s">
        <v>62</v>
      </c>
      <c r="D59" s="33">
        <f t="shared" si="0"/>
        <v>43336</v>
      </c>
      <c r="E59" s="15">
        <v>103.2209</v>
      </c>
      <c r="F59">
        <f t="shared" si="2"/>
        <v>64.918805031446539</v>
      </c>
    </row>
    <row r="60" spans="1:6" x14ac:dyDescent="0.25">
      <c r="A60" s="18" t="s">
        <v>121</v>
      </c>
      <c r="B60" s="17" t="str">
        <f t="shared" si="1"/>
        <v>23 August 2018</v>
      </c>
      <c r="C60" s="16" t="s">
        <v>62</v>
      </c>
      <c r="D60" s="33">
        <f t="shared" si="0"/>
        <v>43335</v>
      </c>
      <c r="E60" s="16">
        <v>103.1687</v>
      </c>
      <c r="F60">
        <f t="shared" si="2"/>
        <v>64.885974842767297</v>
      </c>
    </row>
    <row r="61" spans="1:6" x14ac:dyDescent="0.25">
      <c r="A61" s="17" t="s">
        <v>122</v>
      </c>
      <c r="B61" s="17" t="str">
        <f t="shared" si="1"/>
        <v>22 August 2018</v>
      </c>
      <c r="C61" s="15" t="s">
        <v>62</v>
      </c>
      <c r="D61" s="33">
        <f t="shared" si="0"/>
        <v>43334</v>
      </c>
      <c r="E61" s="15">
        <v>101.88209999999999</v>
      </c>
      <c r="F61">
        <f t="shared" si="2"/>
        <v>64.076792452830176</v>
      </c>
    </row>
    <row r="62" spans="1:6" x14ac:dyDescent="0.25">
      <c r="A62" s="18" t="s">
        <v>123</v>
      </c>
      <c r="B62" s="17" t="str">
        <f t="shared" si="1"/>
        <v>21 August 2018</v>
      </c>
      <c r="C62" s="16" t="s">
        <v>62</v>
      </c>
      <c r="D62" s="33">
        <f t="shared" si="0"/>
        <v>43333</v>
      </c>
      <c r="E62" s="16">
        <v>98.999600000000001</v>
      </c>
      <c r="F62">
        <f t="shared" si="2"/>
        <v>62.263899371069186</v>
      </c>
    </row>
    <row r="63" spans="1:6" x14ac:dyDescent="0.25">
      <c r="A63" s="17" t="s">
        <v>124</v>
      </c>
      <c r="B63" s="17" t="str">
        <f t="shared" si="1"/>
        <v>20 August 2018</v>
      </c>
      <c r="C63" s="15" t="s">
        <v>62</v>
      </c>
      <c r="D63" s="33">
        <f t="shared" si="0"/>
        <v>43332</v>
      </c>
      <c r="E63" s="15">
        <v>98.323899999999995</v>
      </c>
      <c r="F63">
        <f t="shared" si="2"/>
        <v>61.838930817610063</v>
      </c>
    </row>
    <row r="64" spans="1:6" x14ac:dyDescent="0.25">
      <c r="A64" s="18" t="s">
        <v>125</v>
      </c>
      <c r="B64" s="17" t="str">
        <f t="shared" si="1"/>
        <v>19 August 2018</v>
      </c>
      <c r="C64" s="16" t="s">
        <v>62</v>
      </c>
      <c r="D64" s="33">
        <f t="shared" si="0"/>
        <v>43331</v>
      </c>
      <c r="E64" s="16">
        <v>98.221800000000002</v>
      </c>
      <c r="F64">
        <f t="shared" si="2"/>
        <v>61.77471698113208</v>
      </c>
    </row>
    <row r="65" spans="1:6" x14ac:dyDescent="0.25">
      <c r="A65" s="17" t="s">
        <v>126</v>
      </c>
      <c r="B65" s="17" t="str">
        <f t="shared" si="1"/>
        <v>18 August 2018</v>
      </c>
      <c r="C65" s="15" t="s">
        <v>62</v>
      </c>
      <c r="D65" s="33">
        <f t="shared" ref="D65:D128" si="3">DATEVALUE(B65)</f>
        <v>43330</v>
      </c>
      <c r="E65" s="15">
        <v>98.136099999999999</v>
      </c>
      <c r="F65">
        <f t="shared" si="2"/>
        <v>61.720817610062895</v>
      </c>
    </row>
    <row r="66" spans="1:6" x14ac:dyDescent="0.25">
      <c r="A66" s="18" t="s">
        <v>127</v>
      </c>
      <c r="B66" s="17" t="str">
        <f t="shared" ref="B66:B129" si="4">MID(A66,1+SEARCH(" ",A66),18)</f>
        <v>17 August 2018</v>
      </c>
      <c r="C66" s="16" t="s">
        <v>62</v>
      </c>
      <c r="D66" s="33">
        <f t="shared" si="3"/>
        <v>43329</v>
      </c>
      <c r="E66" s="16">
        <v>98.136099999999999</v>
      </c>
      <c r="F66">
        <f t="shared" ref="F66:F129" si="5">100*E66/159</f>
        <v>61.720817610062895</v>
      </c>
    </row>
    <row r="67" spans="1:6" x14ac:dyDescent="0.25">
      <c r="A67" s="17" t="s">
        <v>128</v>
      </c>
      <c r="B67" s="17" t="str">
        <f t="shared" si="4"/>
        <v>16 August 2018</v>
      </c>
      <c r="C67" s="15" t="s">
        <v>62</v>
      </c>
      <c r="D67" s="33">
        <f t="shared" si="3"/>
        <v>43328</v>
      </c>
      <c r="E67" s="15">
        <v>98.287599999999998</v>
      </c>
      <c r="F67">
        <f t="shared" si="5"/>
        <v>61.816100628930819</v>
      </c>
    </row>
    <row r="68" spans="1:6" x14ac:dyDescent="0.25">
      <c r="A68" s="18" t="s">
        <v>129</v>
      </c>
      <c r="B68" s="17" t="str">
        <f t="shared" si="4"/>
        <v>15 August 2018</v>
      </c>
      <c r="C68" s="16" t="s">
        <v>62</v>
      </c>
      <c r="D68" s="33">
        <f t="shared" si="3"/>
        <v>43327</v>
      </c>
      <c r="E68" s="16">
        <v>97.750500000000002</v>
      </c>
      <c r="F68">
        <f t="shared" si="5"/>
        <v>61.478301886792458</v>
      </c>
    </row>
    <row r="69" spans="1:6" x14ac:dyDescent="0.25">
      <c r="A69" s="17" t="s">
        <v>130</v>
      </c>
      <c r="B69" s="17" t="str">
        <f t="shared" si="4"/>
        <v>14 August 2018</v>
      </c>
      <c r="C69" s="15" t="s">
        <v>62</v>
      </c>
      <c r="D69" s="33">
        <f t="shared" si="3"/>
        <v>43326</v>
      </c>
      <c r="E69" s="15">
        <v>99.669600000000003</v>
      </c>
      <c r="F69">
        <f t="shared" si="5"/>
        <v>62.685283018867928</v>
      </c>
    </row>
    <row r="70" spans="1:6" x14ac:dyDescent="0.25">
      <c r="A70" s="18" t="s">
        <v>131</v>
      </c>
      <c r="B70" s="17" t="str">
        <f t="shared" si="4"/>
        <v>13 August 2018</v>
      </c>
      <c r="C70" s="16" t="s">
        <v>62</v>
      </c>
      <c r="D70" s="33">
        <f t="shared" si="3"/>
        <v>43325</v>
      </c>
      <c r="E70" s="16">
        <v>100.1023</v>
      </c>
      <c r="F70">
        <f t="shared" si="5"/>
        <v>62.957421383647798</v>
      </c>
    </row>
    <row r="71" spans="1:6" x14ac:dyDescent="0.25">
      <c r="A71" s="17" t="s">
        <v>132</v>
      </c>
      <c r="B71" s="17" t="str">
        <f t="shared" si="4"/>
        <v>12 August 2018</v>
      </c>
      <c r="C71" s="15" t="s">
        <v>62</v>
      </c>
      <c r="D71" s="33">
        <f t="shared" si="3"/>
        <v>43324</v>
      </c>
      <c r="E71" s="15">
        <v>100.05549999999999</v>
      </c>
      <c r="F71">
        <f t="shared" si="5"/>
        <v>62.927987421383641</v>
      </c>
    </row>
    <row r="72" spans="1:6" x14ac:dyDescent="0.25">
      <c r="A72" s="18" t="s">
        <v>133</v>
      </c>
      <c r="B72" s="17" t="str">
        <f t="shared" si="4"/>
        <v>11 August 2018</v>
      </c>
      <c r="C72" s="16" t="s">
        <v>62</v>
      </c>
      <c r="D72" s="33">
        <f t="shared" si="3"/>
        <v>43323</v>
      </c>
      <c r="E72" s="16">
        <v>99.911199999999994</v>
      </c>
      <c r="F72">
        <f t="shared" si="5"/>
        <v>62.83723270440251</v>
      </c>
    </row>
    <row r="73" spans="1:6" x14ac:dyDescent="0.25">
      <c r="A73" s="17" t="s">
        <v>134</v>
      </c>
      <c r="B73" s="17" t="str">
        <f t="shared" si="4"/>
        <v>10 August 2018</v>
      </c>
      <c r="C73" s="15" t="s">
        <v>62</v>
      </c>
      <c r="D73" s="33">
        <f t="shared" si="3"/>
        <v>43322</v>
      </c>
      <c r="E73" s="15">
        <v>99.911199999999994</v>
      </c>
      <c r="F73">
        <f t="shared" si="5"/>
        <v>62.83723270440251</v>
      </c>
    </row>
    <row r="74" spans="1:6" x14ac:dyDescent="0.25">
      <c r="A74" s="18" t="s">
        <v>135</v>
      </c>
      <c r="B74" s="17" t="str">
        <f t="shared" si="4"/>
        <v>9 August 2018</v>
      </c>
      <c r="C74" s="16" t="s">
        <v>62</v>
      </c>
      <c r="D74" s="33">
        <f t="shared" si="3"/>
        <v>43321</v>
      </c>
      <c r="E74" s="16">
        <v>97.659400000000005</v>
      </c>
      <c r="F74">
        <f t="shared" si="5"/>
        <v>61.421006289308181</v>
      </c>
    </row>
    <row r="75" spans="1:6" x14ac:dyDescent="0.25">
      <c r="A75" s="17" t="s">
        <v>136</v>
      </c>
      <c r="B75" s="17" t="str">
        <f t="shared" si="4"/>
        <v>8 August 2018</v>
      </c>
      <c r="C75" s="15" t="s">
        <v>62</v>
      </c>
      <c r="D75" s="33">
        <f t="shared" si="3"/>
        <v>43320</v>
      </c>
      <c r="E75" s="15">
        <v>97.236500000000007</v>
      </c>
      <c r="F75">
        <f t="shared" si="5"/>
        <v>61.155031446540889</v>
      </c>
    </row>
    <row r="76" spans="1:6" x14ac:dyDescent="0.25">
      <c r="A76" s="18" t="s">
        <v>137</v>
      </c>
      <c r="B76" s="17" t="str">
        <f t="shared" si="4"/>
        <v>7 August 2018</v>
      </c>
      <c r="C76" s="16" t="s">
        <v>62</v>
      </c>
      <c r="D76" s="33">
        <f t="shared" si="3"/>
        <v>43319</v>
      </c>
      <c r="E76" s="16">
        <v>100.4389</v>
      </c>
      <c r="F76">
        <f t="shared" si="5"/>
        <v>63.169119496855352</v>
      </c>
    </row>
    <row r="77" spans="1:6" x14ac:dyDescent="0.25">
      <c r="A77" s="17" t="s">
        <v>138</v>
      </c>
      <c r="B77" s="17" t="str">
        <f t="shared" si="4"/>
        <v>6 August 2018</v>
      </c>
      <c r="C77" s="15" t="s">
        <v>62</v>
      </c>
      <c r="D77" s="33">
        <f t="shared" si="3"/>
        <v>43318</v>
      </c>
      <c r="E77" s="15">
        <v>99.741900000000001</v>
      </c>
      <c r="F77">
        <f t="shared" si="5"/>
        <v>62.730754716981139</v>
      </c>
    </row>
    <row r="78" spans="1:6" x14ac:dyDescent="0.25">
      <c r="A78" s="18" t="s">
        <v>139</v>
      </c>
      <c r="B78" s="17" t="str">
        <f t="shared" si="4"/>
        <v>5 August 2018</v>
      </c>
      <c r="C78" s="16" t="s">
        <v>62</v>
      </c>
      <c r="D78" s="33">
        <f t="shared" si="3"/>
        <v>43317</v>
      </c>
      <c r="E78" s="16">
        <v>99.1875</v>
      </c>
      <c r="F78">
        <f t="shared" si="5"/>
        <v>62.382075471698116</v>
      </c>
    </row>
    <row r="79" spans="1:6" x14ac:dyDescent="0.25">
      <c r="A79" s="17" t="s">
        <v>140</v>
      </c>
      <c r="B79" s="17" t="str">
        <f t="shared" si="4"/>
        <v>4 August 2018</v>
      </c>
      <c r="C79" s="15" t="s">
        <v>62</v>
      </c>
      <c r="D79" s="33">
        <f t="shared" si="3"/>
        <v>43316</v>
      </c>
      <c r="E79" s="15">
        <v>99.120900000000006</v>
      </c>
      <c r="F79">
        <f t="shared" si="5"/>
        <v>62.340188679245287</v>
      </c>
    </row>
    <row r="80" spans="1:6" x14ac:dyDescent="0.25">
      <c r="A80" s="18" t="s">
        <v>141</v>
      </c>
      <c r="B80" s="17" t="str">
        <f t="shared" si="4"/>
        <v>3 August 2018</v>
      </c>
      <c r="C80" s="16" t="s">
        <v>62</v>
      </c>
      <c r="D80" s="33">
        <f t="shared" si="3"/>
        <v>43315</v>
      </c>
      <c r="E80" s="16">
        <v>99.120900000000006</v>
      </c>
      <c r="F80">
        <f t="shared" si="5"/>
        <v>62.340188679245287</v>
      </c>
    </row>
    <row r="81" spans="1:6" x14ac:dyDescent="0.25">
      <c r="A81" s="17" t="s">
        <v>142</v>
      </c>
      <c r="B81" s="17" t="str">
        <f t="shared" si="4"/>
        <v>2 August 2018</v>
      </c>
      <c r="C81" s="15" t="s">
        <v>62</v>
      </c>
      <c r="D81" s="33">
        <f t="shared" si="3"/>
        <v>43314</v>
      </c>
      <c r="E81" s="15">
        <v>99.666300000000007</v>
      </c>
      <c r="F81">
        <f t="shared" si="5"/>
        <v>62.683207547169815</v>
      </c>
    </row>
    <row r="82" spans="1:6" x14ac:dyDescent="0.25">
      <c r="A82" s="18" t="s">
        <v>143</v>
      </c>
      <c r="B82" s="17" t="str">
        <f t="shared" si="4"/>
        <v>1 August 2018</v>
      </c>
      <c r="C82" s="16" t="s">
        <v>62</v>
      </c>
      <c r="D82" s="33">
        <f t="shared" si="3"/>
        <v>43313</v>
      </c>
      <c r="E82" s="16">
        <v>97.956599999999995</v>
      </c>
      <c r="F82">
        <f t="shared" si="5"/>
        <v>61.607924528301886</v>
      </c>
    </row>
    <row r="83" spans="1:6" x14ac:dyDescent="0.25">
      <c r="A83" s="17" t="s">
        <v>144</v>
      </c>
      <c r="B83" s="17" t="str">
        <f t="shared" si="4"/>
        <v>31 July 2018</v>
      </c>
      <c r="C83" s="15" t="s">
        <v>62</v>
      </c>
      <c r="D83" s="33">
        <f t="shared" si="3"/>
        <v>43312</v>
      </c>
      <c r="E83" s="15">
        <v>99.703400000000002</v>
      </c>
      <c r="F83">
        <f t="shared" si="5"/>
        <v>62.706540880503148</v>
      </c>
    </row>
    <row r="84" spans="1:6" x14ac:dyDescent="0.25">
      <c r="A84" s="18" t="s">
        <v>145</v>
      </c>
      <c r="B84" s="17" t="str">
        <f t="shared" si="4"/>
        <v>30 July 2018</v>
      </c>
      <c r="C84" s="16" t="s">
        <v>62</v>
      </c>
      <c r="D84" s="33">
        <f t="shared" si="3"/>
        <v>43311</v>
      </c>
      <c r="E84" s="16">
        <v>101.8768</v>
      </c>
      <c r="F84">
        <f t="shared" si="5"/>
        <v>64.07345911949686</v>
      </c>
    </row>
    <row r="85" spans="1:6" x14ac:dyDescent="0.25">
      <c r="A85" s="17" t="s">
        <v>146</v>
      </c>
      <c r="B85" s="17" t="str">
        <f t="shared" si="4"/>
        <v>29 July 2018</v>
      </c>
      <c r="C85" s="15" t="s">
        <v>62</v>
      </c>
      <c r="D85" s="33">
        <f t="shared" si="3"/>
        <v>43310</v>
      </c>
      <c r="E85" s="15">
        <v>101.1444</v>
      </c>
      <c r="F85">
        <f t="shared" si="5"/>
        <v>63.612830188679247</v>
      </c>
    </row>
    <row r="86" spans="1:6" x14ac:dyDescent="0.25">
      <c r="A86" s="18" t="s">
        <v>147</v>
      </c>
      <c r="B86" s="17" t="str">
        <f t="shared" si="4"/>
        <v>28 July 2018</v>
      </c>
      <c r="C86" s="16" t="s">
        <v>62</v>
      </c>
      <c r="D86" s="33">
        <f t="shared" si="3"/>
        <v>43309</v>
      </c>
      <c r="E86" s="16">
        <v>101.1896</v>
      </c>
      <c r="F86">
        <f t="shared" si="5"/>
        <v>63.641257861635218</v>
      </c>
    </row>
    <row r="87" spans="1:6" x14ac:dyDescent="0.25">
      <c r="A87" s="17" t="s">
        <v>148</v>
      </c>
      <c r="B87" s="17" t="str">
        <f t="shared" si="4"/>
        <v>27 July 2018</v>
      </c>
      <c r="C87" s="15" t="s">
        <v>62</v>
      </c>
      <c r="D87" s="33">
        <f t="shared" si="3"/>
        <v>43308</v>
      </c>
      <c r="E87" s="15">
        <v>101.1896</v>
      </c>
      <c r="F87">
        <f t="shared" si="5"/>
        <v>63.641257861635218</v>
      </c>
    </row>
    <row r="88" spans="1:6" x14ac:dyDescent="0.25">
      <c r="A88" s="18" t="s">
        <v>149</v>
      </c>
      <c r="B88" s="17" t="str">
        <f t="shared" si="4"/>
        <v>26 July 2018</v>
      </c>
      <c r="C88" s="16" t="s">
        <v>62</v>
      </c>
      <c r="D88" s="33">
        <f t="shared" si="3"/>
        <v>43307</v>
      </c>
      <c r="E88" s="16">
        <v>100.7594</v>
      </c>
      <c r="F88">
        <f t="shared" si="5"/>
        <v>63.370691823899371</v>
      </c>
    </row>
    <row r="89" spans="1:6" x14ac:dyDescent="0.25">
      <c r="A89" s="17" t="s">
        <v>150</v>
      </c>
      <c r="B89" s="17" t="str">
        <f t="shared" si="4"/>
        <v>25 July 2018</v>
      </c>
      <c r="C89" s="15" t="s">
        <v>62</v>
      </c>
      <c r="D89" s="33">
        <f t="shared" si="3"/>
        <v>43306</v>
      </c>
      <c r="E89" s="15">
        <v>99.367099999999994</v>
      </c>
      <c r="F89">
        <f t="shared" si="5"/>
        <v>62.495031446540878</v>
      </c>
    </row>
    <row r="90" spans="1:6" x14ac:dyDescent="0.25">
      <c r="A90" s="18" t="s">
        <v>151</v>
      </c>
      <c r="B90" s="17" t="str">
        <f t="shared" si="4"/>
        <v>24 July 2018</v>
      </c>
      <c r="C90" s="16" t="s">
        <v>62</v>
      </c>
      <c r="D90" s="33">
        <f t="shared" si="3"/>
        <v>43305</v>
      </c>
      <c r="E90" s="16">
        <v>99.218699999999998</v>
      </c>
      <c r="F90">
        <f t="shared" si="5"/>
        <v>62.401698113207537</v>
      </c>
    </row>
    <row r="91" spans="1:6" x14ac:dyDescent="0.25">
      <c r="A91" s="17" t="s">
        <v>152</v>
      </c>
      <c r="B91" s="17" t="str">
        <f t="shared" si="4"/>
        <v>23 July 2018</v>
      </c>
      <c r="C91" s="15" t="s">
        <v>62</v>
      </c>
      <c r="D91" s="33">
        <f t="shared" si="3"/>
        <v>43304</v>
      </c>
      <c r="E91" s="15">
        <v>98.837500000000006</v>
      </c>
      <c r="F91">
        <f t="shared" si="5"/>
        <v>62.161949685534594</v>
      </c>
    </row>
    <row r="92" spans="1:6" x14ac:dyDescent="0.25">
      <c r="A92" s="18" t="s">
        <v>153</v>
      </c>
      <c r="B92" s="17" t="str">
        <f t="shared" si="4"/>
        <v>22 July 2018</v>
      </c>
      <c r="C92" s="16" t="s">
        <v>62</v>
      </c>
      <c r="D92" s="33">
        <f t="shared" si="3"/>
        <v>43303</v>
      </c>
      <c r="E92" s="16">
        <v>98.248800000000003</v>
      </c>
      <c r="F92">
        <f t="shared" si="5"/>
        <v>61.791698113207552</v>
      </c>
    </row>
    <row r="93" spans="1:6" x14ac:dyDescent="0.25">
      <c r="A93" s="17" t="s">
        <v>154</v>
      </c>
      <c r="B93" s="17" t="str">
        <f t="shared" si="4"/>
        <v>21 July 2018</v>
      </c>
      <c r="C93" s="15" t="s">
        <v>62</v>
      </c>
      <c r="D93" s="33">
        <f t="shared" si="3"/>
        <v>43302</v>
      </c>
      <c r="E93" s="15">
        <v>98.448999999999998</v>
      </c>
      <c r="F93">
        <f t="shared" si="5"/>
        <v>61.917610062893083</v>
      </c>
    </row>
    <row r="94" spans="1:6" x14ac:dyDescent="0.25">
      <c r="A94" s="18" t="s">
        <v>155</v>
      </c>
      <c r="B94" s="17" t="str">
        <f t="shared" si="4"/>
        <v>20 July 2018</v>
      </c>
      <c r="C94" s="16" t="s">
        <v>62</v>
      </c>
      <c r="D94" s="33">
        <f t="shared" si="3"/>
        <v>43301</v>
      </c>
      <c r="E94" s="16">
        <v>98.461200000000005</v>
      </c>
      <c r="F94">
        <f t="shared" si="5"/>
        <v>61.92528301886793</v>
      </c>
    </row>
    <row r="95" spans="1:6" x14ac:dyDescent="0.25">
      <c r="A95" s="17" t="s">
        <v>156</v>
      </c>
      <c r="B95" s="17" t="str">
        <f t="shared" si="4"/>
        <v>19 July 2018</v>
      </c>
      <c r="C95" s="15" t="s">
        <v>62</v>
      </c>
      <c r="D95" s="33">
        <f t="shared" si="3"/>
        <v>43300</v>
      </c>
      <c r="E95" s="15">
        <v>98.610299999999995</v>
      </c>
      <c r="F95">
        <f t="shared" si="5"/>
        <v>62.019056603773578</v>
      </c>
    </row>
    <row r="96" spans="1:6" x14ac:dyDescent="0.25">
      <c r="A96" s="18" t="s">
        <v>157</v>
      </c>
      <c r="B96" s="17" t="str">
        <f t="shared" si="4"/>
        <v>18 July 2018</v>
      </c>
      <c r="C96" s="16" t="s">
        <v>62</v>
      </c>
      <c r="D96" s="33">
        <f t="shared" si="3"/>
        <v>43299</v>
      </c>
      <c r="E96" s="16">
        <v>98.696700000000007</v>
      </c>
      <c r="F96">
        <f t="shared" si="5"/>
        <v>62.073396226415092</v>
      </c>
    </row>
    <row r="97" spans="1:6" x14ac:dyDescent="0.25">
      <c r="A97" s="17" t="s">
        <v>158</v>
      </c>
      <c r="B97" s="17" t="str">
        <f t="shared" si="4"/>
        <v>17 July 2018</v>
      </c>
      <c r="C97" s="15" t="s">
        <v>62</v>
      </c>
      <c r="D97" s="33">
        <f t="shared" si="3"/>
        <v>43298</v>
      </c>
      <c r="E97" s="15">
        <v>97.040300000000002</v>
      </c>
      <c r="F97">
        <f t="shared" si="5"/>
        <v>61.031635220125793</v>
      </c>
    </row>
    <row r="98" spans="1:6" x14ac:dyDescent="0.25">
      <c r="A98" s="18" t="s">
        <v>159</v>
      </c>
      <c r="B98" s="17" t="str">
        <f t="shared" si="4"/>
        <v>16 July 2018</v>
      </c>
      <c r="C98" s="16" t="s">
        <v>62</v>
      </c>
      <c r="D98" s="33">
        <f t="shared" si="3"/>
        <v>43297</v>
      </c>
      <c r="E98" s="16">
        <v>97.034099999999995</v>
      </c>
      <c r="F98">
        <f t="shared" si="5"/>
        <v>61.027735849056604</v>
      </c>
    </row>
    <row r="99" spans="1:6" x14ac:dyDescent="0.25">
      <c r="A99" s="17" t="s">
        <v>160</v>
      </c>
      <c r="B99" s="17" t="str">
        <f t="shared" si="4"/>
        <v>15 July 2018</v>
      </c>
      <c r="C99" s="15" t="s">
        <v>62</v>
      </c>
      <c r="D99" s="33">
        <f t="shared" si="3"/>
        <v>43296</v>
      </c>
      <c r="E99" s="15">
        <v>100.8993</v>
      </c>
      <c r="F99">
        <f t="shared" si="5"/>
        <v>63.458679245283022</v>
      </c>
    </row>
    <row r="100" spans="1:6" x14ac:dyDescent="0.25">
      <c r="A100" s="18" t="s">
        <v>161</v>
      </c>
      <c r="B100" s="17" t="str">
        <f t="shared" si="4"/>
        <v>14 July 2018</v>
      </c>
      <c r="C100" s="16" t="s">
        <v>62</v>
      </c>
      <c r="D100" s="33">
        <f t="shared" si="3"/>
        <v>43295</v>
      </c>
      <c r="E100" s="16">
        <v>100.8653</v>
      </c>
      <c r="F100">
        <f t="shared" si="5"/>
        <v>63.43729559748428</v>
      </c>
    </row>
    <row r="101" spans="1:6" x14ac:dyDescent="0.25">
      <c r="A101" s="17" t="s">
        <v>162</v>
      </c>
      <c r="B101" s="17" t="str">
        <f t="shared" si="4"/>
        <v>13 July 2018</v>
      </c>
      <c r="C101" s="15" t="s">
        <v>62</v>
      </c>
      <c r="D101" s="33">
        <f t="shared" si="3"/>
        <v>43294</v>
      </c>
      <c r="E101" s="15">
        <v>100.8403</v>
      </c>
      <c r="F101">
        <f t="shared" si="5"/>
        <v>63.421572327044032</v>
      </c>
    </row>
    <row r="102" spans="1:6" x14ac:dyDescent="0.25">
      <c r="A102" s="18" t="s">
        <v>163</v>
      </c>
      <c r="B102" s="17" t="str">
        <f t="shared" si="4"/>
        <v>12 July 2018</v>
      </c>
      <c r="C102" s="16" t="s">
        <v>62</v>
      </c>
      <c r="D102" s="33">
        <f t="shared" si="3"/>
        <v>43293</v>
      </c>
      <c r="E102" s="16">
        <v>100.557</v>
      </c>
      <c r="F102">
        <f t="shared" si="5"/>
        <v>63.243396226415101</v>
      </c>
    </row>
    <row r="103" spans="1:6" x14ac:dyDescent="0.25">
      <c r="A103" s="17" t="s">
        <v>164</v>
      </c>
      <c r="B103" s="17" t="str">
        <f t="shared" si="4"/>
        <v>11 July 2018</v>
      </c>
      <c r="C103" s="15" t="s">
        <v>62</v>
      </c>
      <c r="D103" s="33">
        <f t="shared" si="3"/>
        <v>43292</v>
      </c>
      <c r="E103" s="15">
        <v>100.6523</v>
      </c>
      <c r="F103">
        <f t="shared" si="5"/>
        <v>63.303333333333327</v>
      </c>
    </row>
    <row r="104" spans="1:6" x14ac:dyDescent="0.25">
      <c r="A104" s="18" t="s">
        <v>165</v>
      </c>
      <c r="B104" s="17" t="str">
        <f t="shared" si="4"/>
        <v>10 July 2018</v>
      </c>
      <c r="C104" s="16" t="s">
        <v>62</v>
      </c>
      <c r="D104" s="33">
        <f t="shared" si="3"/>
        <v>43291</v>
      </c>
      <c r="E104" s="16">
        <v>106.38890000000001</v>
      </c>
      <c r="F104">
        <f t="shared" si="5"/>
        <v>66.911257861635221</v>
      </c>
    </row>
    <row r="105" spans="1:6" x14ac:dyDescent="0.25">
      <c r="A105" s="17" t="s">
        <v>166</v>
      </c>
      <c r="B105" s="17" t="str">
        <f t="shared" si="4"/>
        <v>9 July 2018</v>
      </c>
      <c r="C105" s="15" t="s">
        <v>62</v>
      </c>
      <c r="D105" s="33">
        <f t="shared" si="3"/>
        <v>43290</v>
      </c>
      <c r="E105" s="15">
        <v>104.75409999999999</v>
      </c>
      <c r="F105">
        <f t="shared" si="5"/>
        <v>65.883081761006295</v>
      </c>
    </row>
    <row r="106" spans="1:6" x14ac:dyDescent="0.25">
      <c r="A106" s="18" t="s">
        <v>167</v>
      </c>
      <c r="B106" s="17" t="str">
        <f t="shared" si="4"/>
        <v>8 July 2018</v>
      </c>
      <c r="C106" s="16" t="s">
        <v>62</v>
      </c>
      <c r="D106" s="33">
        <f t="shared" si="3"/>
        <v>43289</v>
      </c>
      <c r="E106" s="16">
        <v>103.7975</v>
      </c>
      <c r="F106">
        <f t="shared" si="5"/>
        <v>65.281446540880509</v>
      </c>
    </row>
    <row r="107" spans="1:6" x14ac:dyDescent="0.25">
      <c r="A107" s="17" t="s">
        <v>168</v>
      </c>
      <c r="B107" s="17" t="str">
        <f t="shared" si="4"/>
        <v>7 July 2018</v>
      </c>
      <c r="C107" s="15" t="s">
        <v>62</v>
      </c>
      <c r="D107" s="33">
        <f t="shared" si="3"/>
        <v>43288</v>
      </c>
      <c r="E107" s="15">
        <v>103.7735</v>
      </c>
      <c r="F107">
        <f t="shared" si="5"/>
        <v>65.26635220125786</v>
      </c>
    </row>
    <row r="108" spans="1:6" x14ac:dyDescent="0.25">
      <c r="A108" s="18" t="s">
        <v>169</v>
      </c>
      <c r="B108" s="17" t="str">
        <f t="shared" si="4"/>
        <v>6 July 2018</v>
      </c>
      <c r="C108" s="16" t="s">
        <v>62</v>
      </c>
      <c r="D108" s="33">
        <f t="shared" si="3"/>
        <v>43287</v>
      </c>
      <c r="E108" s="16">
        <v>103.81619999999999</v>
      </c>
      <c r="F108">
        <f t="shared" si="5"/>
        <v>65.2932075471698</v>
      </c>
    </row>
    <row r="109" spans="1:6" x14ac:dyDescent="0.25">
      <c r="A109" s="17" t="s">
        <v>170</v>
      </c>
      <c r="B109" s="17" t="str">
        <f t="shared" si="4"/>
        <v>5 July 2018</v>
      </c>
      <c r="C109" s="15" t="s">
        <v>62</v>
      </c>
      <c r="D109" s="33">
        <f t="shared" si="3"/>
        <v>43286</v>
      </c>
      <c r="E109" s="15">
        <v>105.00839999999999</v>
      </c>
      <c r="F109">
        <f t="shared" si="5"/>
        <v>66.04301886792453</v>
      </c>
    </row>
    <row r="110" spans="1:6" x14ac:dyDescent="0.25">
      <c r="A110" s="18" t="s">
        <v>171</v>
      </c>
      <c r="B110" s="17" t="str">
        <f t="shared" si="4"/>
        <v>4 July 2018</v>
      </c>
      <c r="C110" s="16" t="s">
        <v>62</v>
      </c>
      <c r="D110" s="33">
        <f t="shared" si="3"/>
        <v>43285</v>
      </c>
      <c r="E110" s="16">
        <v>105.87309999999999</v>
      </c>
      <c r="F110">
        <f t="shared" si="5"/>
        <v>66.586855345911943</v>
      </c>
    </row>
    <row r="111" spans="1:6" x14ac:dyDescent="0.25">
      <c r="A111" s="17" t="s">
        <v>172</v>
      </c>
      <c r="B111" s="17" t="str">
        <f t="shared" si="4"/>
        <v>3 July 2018</v>
      </c>
      <c r="C111" s="15" t="s">
        <v>62</v>
      </c>
      <c r="D111" s="33">
        <f t="shared" si="3"/>
        <v>43284</v>
      </c>
      <c r="E111" s="15">
        <v>105.3777</v>
      </c>
      <c r="F111">
        <f t="shared" si="5"/>
        <v>66.275283018867924</v>
      </c>
    </row>
    <row r="112" spans="1:6" x14ac:dyDescent="0.25">
      <c r="A112" s="18" t="s">
        <v>173</v>
      </c>
      <c r="B112" s="17" t="str">
        <f t="shared" si="4"/>
        <v>2 July 2018</v>
      </c>
      <c r="C112" s="16" t="s">
        <v>62</v>
      </c>
      <c r="D112" s="33">
        <f t="shared" si="3"/>
        <v>43283</v>
      </c>
      <c r="E112" s="16">
        <v>105.50749999999999</v>
      </c>
      <c r="F112">
        <f t="shared" si="5"/>
        <v>66.356918238993714</v>
      </c>
    </row>
    <row r="113" spans="1:6" x14ac:dyDescent="0.25">
      <c r="A113" s="17" t="s">
        <v>174</v>
      </c>
      <c r="B113" s="17" t="str">
        <f t="shared" si="4"/>
        <v>1 July 2018</v>
      </c>
      <c r="C113" s="15" t="s">
        <v>62</v>
      </c>
      <c r="D113" s="33">
        <f t="shared" si="3"/>
        <v>43282</v>
      </c>
      <c r="E113" s="15">
        <v>107.09820000000001</v>
      </c>
      <c r="F113">
        <f t="shared" si="5"/>
        <v>67.357358490566043</v>
      </c>
    </row>
    <row r="114" spans="1:6" x14ac:dyDescent="0.25">
      <c r="A114" s="18" t="s">
        <v>175</v>
      </c>
      <c r="B114" s="17" t="str">
        <f t="shared" si="4"/>
        <v>30 June 2018</v>
      </c>
      <c r="C114" s="16" t="s">
        <v>62</v>
      </c>
      <c r="D114" s="33">
        <f t="shared" si="3"/>
        <v>43281</v>
      </c>
      <c r="E114" s="16">
        <v>107.05119999999999</v>
      </c>
      <c r="F114">
        <f t="shared" si="5"/>
        <v>67.327798742138356</v>
      </c>
    </row>
    <row r="115" spans="1:6" x14ac:dyDescent="0.25">
      <c r="A115" s="17" t="s">
        <v>176</v>
      </c>
      <c r="B115" s="17" t="str">
        <f t="shared" si="4"/>
        <v>29 June 2018</v>
      </c>
      <c r="C115" s="15" t="s">
        <v>62</v>
      </c>
      <c r="D115" s="33">
        <f t="shared" si="3"/>
        <v>43280</v>
      </c>
      <c r="E115" s="15">
        <v>107.07989999999999</v>
      </c>
      <c r="F115">
        <f t="shared" si="5"/>
        <v>67.345849056603768</v>
      </c>
    </row>
    <row r="116" spans="1:6" x14ac:dyDescent="0.25">
      <c r="A116" s="18" t="s">
        <v>177</v>
      </c>
      <c r="B116" s="17" t="str">
        <f t="shared" si="4"/>
        <v>28 June 2018</v>
      </c>
      <c r="C116" s="16" t="s">
        <v>62</v>
      </c>
      <c r="D116" s="33">
        <f t="shared" si="3"/>
        <v>43279</v>
      </c>
      <c r="E116" s="16">
        <v>105.4228</v>
      </c>
      <c r="F116">
        <f t="shared" si="5"/>
        <v>66.303647798742134</v>
      </c>
    </row>
    <row r="117" spans="1:6" x14ac:dyDescent="0.25">
      <c r="A117" s="17" t="s">
        <v>178</v>
      </c>
      <c r="B117" s="17" t="str">
        <f t="shared" si="4"/>
        <v>27 June 2018</v>
      </c>
      <c r="C117" s="15" t="s">
        <v>62</v>
      </c>
      <c r="D117" s="33">
        <f t="shared" si="3"/>
        <v>43278</v>
      </c>
      <c r="E117" s="15">
        <v>105.1409</v>
      </c>
      <c r="F117">
        <f t="shared" si="5"/>
        <v>66.126352201257859</v>
      </c>
    </row>
    <row r="118" spans="1:6" x14ac:dyDescent="0.25">
      <c r="A118" s="18" t="s">
        <v>179</v>
      </c>
      <c r="B118" s="17" t="str">
        <f t="shared" si="4"/>
        <v>26 June 2018</v>
      </c>
      <c r="C118" s="16" t="s">
        <v>62</v>
      </c>
      <c r="D118" s="33">
        <f t="shared" si="3"/>
        <v>43277</v>
      </c>
      <c r="E118" s="16">
        <v>103.6036</v>
      </c>
      <c r="F118">
        <f t="shared" si="5"/>
        <v>65.159496855345921</v>
      </c>
    </row>
    <row r="119" spans="1:6" x14ac:dyDescent="0.25">
      <c r="A119" s="17" t="s">
        <v>180</v>
      </c>
      <c r="B119" s="17" t="str">
        <f t="shared" si="4"/>
        <v>25 June 2018</v>
      </c>
      <c r="C119" s="15" t="s">
        <v>62</v>
      </c>
      <c r="D119" s="33">
        <f t="shared" si="3"/>
        <v>43276</v>
      </c>
      <c r="E119" s="15">
        <v>100.97110000000001</v>
      </c>
      <c r="F119">
        <f t="shared" si="5"/>
        <v>63.503836477987427</v>
      </c>
    </row>
    <row r="120" spans="1:6" x14ac:dyDescent="0.25">
      <c r="A120" s="18" t="s">
        <v>181</v>
      </c>
      <c r="B120" s="17" t="str">
        <f t="shared" si="4"/>
        <v>24 June 2018</v>
      </c>
      <c r="C120" s="16" t="s">
        <v>62</v>
      </c>
      <c r="D120" s="33">
        <f t="shared" si="3"/>
        <v>43275</v>
      </c>
      <c r="E120" s="16">
        <v>101.9469</v>
      </c>
      <c r="F120">
        <f t="shared" si="5"/>
        <v>64.117547169811317</v>
      </c>
    </row>
    <row r="121" spans="1:6" x14ac:dyDescent="0.25">
      <c r="A121" s="17" t="s">
        <v>182</v>
      </c>
      <c r="B121" s="17" t="str">
        <f t="shared" si="4"/>
        <v>23 June 2018</v>
      </c>
      <c r="C121" s="15" t="s">
        <v>62</v>
      </c>
      <c r="D121" s="33">
        <f t="shared" si="3"/>
        <v>43274</v>
      </c>
      <c r="E121" s="15">
        <v>101.881</v>
      </c>
      <c r="F121">
        <f t="shared" si="5"/>
        <v>64.076100628930817</v>
      </c>
    </row>
    <row r="122" spans="1:6" x14ac:dyDescent="0.25">
      <c r="A122" s="18" t="s">
        <v>183</v>
      </c>
      <c r="B122" s="17" t="str">
        <f t="shared" si="4"/>
        <v>22 June 2018</v>
      </c>
      <c r="C122" s="16" t="s">
        <v>62</v>
      </c>
      <c r="D122" s="33">
        <f t="shared" si="3"/>
        <v>43273</v>
      </c>
      <c r="E122" s="16">
        <v>101.881</v>
      </c>
      <c r="F122">
        <f t="shared" si="5"/>
        <v>64.076100628930817</v>
      </c>
    </row>
    <row r="123" spans="1:6" x14ac:dyDescent="0.25">
      <c r="A123" s="17" t="s">
        <v>184</v>
      </c>
      <c r="B123" s="17" t="str">
        <f t="shared" si="4"/>
        <v>21 June 2018</v>
      </c>
      <c r="C123" s="15" t="s">
        <v>62</v>
      </c>
      <c r="D123" s="33">
        <f t="shared" si="3"/>
        <v>43272</v>
      </c>
      <c r="E123" s="15">
        <v>99.004400000000004</v>
      </c>
      <c r="F123">
        <f t="shared" si="5"/>
        <v>62.266918238993711</v>
      </c>
    </row>
    <row r="124" spans="1:6" x14ac:dyDescent="0.25">
      <c r="A124" s="18" t="s">
        <v>185</v>
      </c>
      <c r="B124" s="17" t="str">
        <f t="shared" si="4"/>
        <v>20 June 2018</v>
      </c>
      <c r="C124" s="16" t="s">
        <v>62</v>
      </c>
      <c r="D124" s="33">
        <f t="shared" si="3"/>
        <v>43271</v>
      </c>
      <c r="E124" s="16">
        <v>100.6887</v>
      </c>
      <c r="F124">
        <f t="shared" si="5"/>
        <v>63.326226415094332</v>
      </c>
    </row>
    <row r="125" spans="1:6" x14ac:dyDescent="0.25">
      <c r="A125" s="17" t="s">
        <v>186</v>
      </c>
      <c r="B125" s="17" t="str">
        <f t="shared" si="4"/>
        <v>19 June 2018</v>
      </c>
      <c r="C125" s="15" t="s">
        <v>62</v>
      </c>
      <c r="D125" s="33">
        <f t="shared" si="3"/>
        <v>43270</v>
      </c>
      <c r="E125" s="15">
        <v>101.5752</v>
      </c>
      <c r="F125">
        <f t="shared" si="5"/>
        <v>63.883773584905661</v>
      </c>
    </row>
    <row r="126" spans="1:6" x14ac:dyDescent="0.25">
      <c r="A126" s="18" t="s">
        <v>187</v>
      </c>
      <c r="B126" s="17" t="str">
        <f t="shared" si="4"/>
        <v>18 June 2018</v>
      </c>
      <c r="C126" s="16" t="s">
        <v>62</v>
      </c>
      <c r="D126" s="33">
        <f t="shared" si="3"/>
        <v>43269</v>
      </c>
      <c r="E126" s="16">
        <v>101.495</v>
      </c>
      <c r="F126">
        <f t="shared" si="5"/>
        <v>63.833333333333336</v>
      </c>
    </row>
    <row r="127" spans="1:6" x14ac:dyDescent="0.25">
      <c r="A127" s="17" t="s">
        <v>188</v>
      </c>
      <c r="B127" s="17" t="str">
        <f t="shared" si="4"/>
        <v>17 June 2018</v>
      </c>
      <c r="C127" s="15" t="s">
        <v>62</v>
      </c>
      <c r="D127" s="33">
        <f t="shared" si="3"/>
        <v>43268</v>
      </c>
      <c r="E127" s="15">
        <v>98.231700000000004</v>
      </c>
      <c r="F127">
        <f t="shared" si="5"/>
        <v>61.780943396226412</v>
      </c>
    </row>
    <row r="128" spans="1:6" x14ac:dyDescent="0.25">
      <c r="A128" s="18" t="s">
        <v>189</v>
      </c>
      <c r="B128" s="17" t="str">
        <f t="shared" si="4"/>
        <v>16 June 2018</v>
      </c>
      <c r="C128" s="16" t="s">
        <v>62</v>
      </c>
      <c r="D128" s="33">
        <f t="shared" si="3"/>
        <v>43267</v>
      </c>
      <c r="E128" s="16">
        <v>98.140100000000004</v>
      </c>
      <c r="F128">
        <f t="shared" si="5"/>
        <v>61.723333333333336</v>
      </c>
    </row>
    <row r="129" spans="1:6" x14ac:dyDescent="0.25">
      <c r="A129" s="17" t="s">
        <v>190</v>
      </c>
      <c r="B129" s="17" t="str">
        <f t="shared" si="4"/>
        <v>15 June 2018</v>
      </c>
      <c r="C129" s="15" t="s">
        <v>62</v>
      </c>
      <c r="D129" s="33">
        <f t="shared" ref="D129:D192" si="6">DATEVALUE(B129)</f>
        <v>43266</v>
      </c>
      <c r="E129" s="15">
        <v>98.140100000000004</v>
      </c>
      <c r="F129">
        <f t="shared" si="5"/>
        <v>61.723333333333336</v>
      </c>
    </row>
    <row r="130" spans="1:6" x14ac:dyDescent="0.25">
      <c r="A130" s="18" t="s">
        <v>191</v>
      </c>
      <c r="B130" s="17" t="str">
        <f t="shared" ref="B130:B193" si="7">MID(A130,1+SEARCH(" ",A130),18)</f>
        <v>14 June 2018</v>
      </c>
      <c r="C130" s="16" t="s">
        <v>62</v>
      </c>
      <c r="D130" s="33">
        <f t="shared" si="6"/>
        <v>43265</v>
      </c>
      <c r="E130" s="16">
        <v>101.613</v>
      </c>
      <c r="F130">
        <f t="shared" ref="F130:F193" si="8">100*E130/159</f>
        <v>63.907547169811316</v>
      </c>
    </row>
    <row r="131" spans="1:6" x14ac:dyDescent="0.25">
      <c r="A131" s="17" t="s">
        <v>192</v>
      </c>
      <c r="B131" s="17" t="str">
        <f t="shared" si="7"/>
        <v>13 June 2018</v>
      </c>
      <c r="C131" s="15" t="s">
        <v>62</v>
      </c>
      <c r="D131" s="33">
        <f t="shared" si="6"/>
        <v>43264</v>
      </c>
      <c r="E131" s="15">
        <v>100.9443</v>
      </c>
      <c r="F131">
        <f t="shared" si="8"/>
        <v>63.486981132075471</v>
      </c>
    </row>
    <row r="132" spans="1:6" x14ac:dyDescent="0.25">
      <c r="A132" s="18" t="s">
        <v>193</v>
      </c>
      <c r="B132" s="17" t="str">
        <f t="shared" si="7"/>
        <v>12 June 2018</v>
      </c>
      <c r="C132" s="16" t="s">
        <v>62</v>
      </c>
      <c r="D132" s="33">
        <f t="shared" si="6"/>
        <v>43263</v>
      </c>
      <c r="E132" s="16">
        <v>99.669200000000004</v>
      </c>
      <c r="F132">
        <f t="shared" si="8"/>
        <v>62.685031446540883</v>
      </c>
    </row>
    <row r="133" spans="1:6" x14ac:dyDescent="0.25">
      <c r="A133" s="17" t="s">
        <v>194</v>
      </c>
      <c r="B133" s="17" t="str">
        <f t="shared" si="7"/>
        <v>11 June 2018</v>
      </c>
      <c r="C133" s="15" t="s">
        <v>62</v>
      </c>
      <c r="D133" s="33">
        <f t="shared" si="6"/>
        <v>43262</v>
      </c>
      <c r="E133" s="15">
        <v>100.395</v>
      </c>
      <c r="F133">
        <f t="shared" si="8"/>
        <v>63.141509433962263</v>
      </c>
    </row>
    <row r="134" spans="1:6" x14ac:dyDescent="0.25">
      <c r="A134" s="18" t="s">
        <v>195</v>
      </c>
      <c r="B134" s="17" t="str">
        <f t="shared" si="7"/>
        <v>10 June 2018</v>
      </c>
      <c r="C134" s="16" t="s">
        <v>62</v>
      </c>
      <c r="D134" s="33">
        <f t="shared" si="6"/>
        <v>43261</v>
      </c>
      <c r="E134" s="16">
        <v>100.60550000000001</v>
      </c>
      <c r="F134">
        <f t="shared" si="8"/>
        <v>63.273899371069191</v>
      </c>
    </row>
    <row r="135" spans="1:6" x14ac:dyDescent="0.25">
      <c r="A135" s="17" t="s">
        <v>196</v>
      </c>
      <c r="B135" s="17" t="str">
        <f t="shared" si="7"/>
        <v>9 June 2018</v>
      </c>
      <c r="C135" s="15" t="s">
        <v>62</v>
      </c>
      <c r="D135" s="33">
        <f t="shared" si="6"/>
        <v>43260</v>
      </c>
      <c r="E135" s="15">
        <v>100.47320000000001</v>
      </c>
      <c r="F135">
        <f t="shared" si="8"/>
        <v>63.190691823899371</v>
      </c>
    </row>
    <row r="136" spans="1:6" x14ac:dyDescent="0.25">
      <c r="A136" s="18" t="s">
        <v>197</v>
      </c>
      <c r="B136" s="17" t="str">
        <f t="shared" si="7"/>
        <v>8 June 2018</v>
      </c>
      <c r="C136" s="16" t="s">
        <v>62</v>
      </c>
      <c r="D136" s="33">
        <f t="shared" si="6"/>
        <v>43259</v>
      </c>
      <c r="E136" s="16">
        <v>100.4602</v>
      </c>
      <c r="F136">
        <f t="shared" si="8"/>
        <v>63.182515723270441</v>
      </c>
    </row>
    <row r="137" spans="1:6" x14ac:dyDescent="0.25">
      <c r="A137" s="17" t="s">
        <v>198</v>
      </c>
      <c r="B137" s="17" t="str">
        <f t="shared" si="7"/>
        <v>7 June 2018</v>
      </c>
      <c r="C137" s="15" t="s">
        <v>62</v>
      </c>
      <c r="D137" s="33">
        <f t="shared" si="6"/>
        <v>43258</v>
      </c>
      <c r="E137" s="15">
        <v>101.39060000000001</v>
      </c>
      <c r="F137">
        <f t="shared" si="8"/>
        <v>63.767672955974852</v>
      </c>
    </row>
    <row r="138" spans="1:6" x14ac:dyDescent="0.25">
      <c r="A138" s="18" t="s">
        <v>199</v>
      </c>
      <c r="B138" s="17" t="str">
        <f t="shared" si="7"/>
        <v>6 June 2018</v>
      </c>
      <c r="C138" s="16" t="s">
        <v>62</v>
      </c>
      <c r="D138" s="33">
        <f t="shared" si="6"/>
        <v>43257</v>
      </c>
      <c r="E138" s="16">
        <v>0</v>
      </c>
      <c r="F138">
        <f t="shared" si="8"/>
        <v>0</v>
      </c>
    </row>
    <row r="139" spans="1:6" x14ac:dyDescent="0.25">
      <c r="A139" s="17" t="s">
        <v>200</v>
      </c>
      <c r="B139" s="17" t="str">
        <f t="shared" si="7"/>
        <v>5 June 2018</v>
      </c>
      <c r="C139" s="15" t="s">
        <v>62</v>
      </c>
      <c r="D139" s="33">
        <f t="shared" si="6"/>
        <v>43256</v>
      </c>
      <c r="E139" s="15">
        <v>98.531499999999994</v>
      </c>
      <c r="F139">
        <f t="shared" si="8"/>
        <v>61.969496855345909</v>
      </c>
    </row>
    <row r="140" spans="1:6" x14ac:dyDescent="0.25">
      <c r="A140" s="18" t="s">
        <v>201</v>
      </c>
      <c r="B140" s="17" t="str">
        <f t="shared" si="7"/>
        <v>4 June 2018</v>
      </c>
      <c r="C140" s="16" t="s">
        <v>62</v>
      </c>
      <c r="D140" s="33">
        <f t="shared" si="6"/>
        <v>43255</v>
      </c>
      <c r="E140" s="16">
        <v>98.545400000000001</v>
      </c>
      <c r="F140">
        <f t="shared" si="8"/>
        <v>61.978238993710697</v>
      </c>
    </row>
    <row r="141" spans="1:6" x14ac:dyDescent="0.25">
      <c r="A141" s="17" t="s">
        <v>202</v>
      </c>
      <c r="B141" s="17" t="str">
        <f t="shared" si="7"/>
        <v>3 June 2018</v>
      </c>
      <c r="C141" s="15" t="s">
        <v>62</v>
      </c>
      <c r="D141" s="33">
        <f t="shared" si="6"/>
        <v>43254</v>
      </c>
      <c r="E141" s="15">
        <v>101.3241</v>
      </c>
      <c r="F141">
        <f t="shared" si="8"/>
        <v>63.725849056603771</v>
      </c>
    </row>
    <row r="142" spans="1:6" x14ac:dyDescent="0.25">
      <c r="A142" s="18" t="s">
        <v>203</v>
      </c>
      <c r="B142" s="17" t="str">
        <f t="shared" si="7"/>
        <v>2 June 2018</v>
      </c>
      <c r="C142" s="16" t="s">
        <v>62</v>
      </c>
      <c r="D142" s="33">
        <f t="shared" si="6"/>
        <v>43253</v>
      </c>
      <c r="E142" s="16">
        <v>101.2022</v>
      </c>
      <c r="F142">
        <f t="shared" si="8"/>
        <v>63.649182389937117</v>
      </c>
    </row>
    <row r="143" spans="1:6" x14ac:dyDescent="0.25">
      <c r="A143" s="17" t="s">
        <v>204</v>
      </c>
      <c r="B143" s="17" t="str">
        <f t="shared" si="7"/>
        <v>1 June 2018</v>
      </c>
      <c r="C143" s="15" t="s">
        <v>62</v>
      </c>
      <c r="D143" s="33">
        <f t="shared" si="6"/>
        <v>43252</v>
      </c>
      <c r="E143" s="15">
        <v>101.21469999999999</v>
      </c>
      <c r="F143">
        <f t="shared" si="8"/>
        <v>63.657044025157226</v>
      </c>
    </row>
    <row r="144" spans="1:6" x14ac:dyDescent="0.25">
      <c r="A144" s="18" t="s">
        <v>205</v>
      </c>
      <c r="B144" s="17" t="str">
        <f t="shared" si="7"/>
        <v>31 May 2018</v>
      </c>
      <c r="C144" s="16" t="s">
        <v>62</v>
      </c>
      <c r="D144" s="33">
        <f t="shared" si="6"/>
        <v>43251</v>
      </c>
      <c r="E144" s="16">
        <v>102.732</v>
      </c>
      <c r="F144">
        <f t="shared" si="8"/>
        <v>64.611320754716985</v>
      </c>
    </row>
    <row r="145" spans="1:6" x14ac:dyDescent="0.25">
      <c r="A145" s="17" t="s">
        <v>206</v>
      </c>
      <c r="B145" s="17" t="str">
        <f t="shared" si="7"/>
        <v>30 May 2018</v>
      </c>
      <c r="C145" s="15" t="s">
        <v>62</v>
      </c>
      <c r="D145" s="33">
        <f t="shared" si="6"/>
        <v>43250</v>
      </c>
      <c r="E145" s="15">
        <v>102.53230000000001</v>
      </c>
      <c r="F145">
        <f t="shared" si="8"/>
        <v>64.485723270440261</v>
      </c>
    </row>
    <row r="146" spans="1:6" x14ac:dyDescent="0.25">
      <c r="A146" s="18" t="s">
        <v>207</v>
      </c>
      <c r="B146" s="17" t="str">
        <f t="shared" si="7"/>
        <v>29 May 2018</v>
      </c>
      <c r="C146" s="16" t="s">
        <v>62</v>
      </c>
      <c r="D146" s="33">
        <f t="shared" si="6"/>
        <v>43249</v>
      </c>
      <c r="E146" s="16">
        <v>100.5793</v>
      </c>
      <c r="F146">
        <f t="shared" si="8"/>
        <v>63.257421383647802</v>
      </c>
    </row>
    <row r="147" spans="1:6" x14ac:dyDescent="0.25">
      <c r="A147" s="17" t="s">
        <v>208</v>
      </c>
      <c r="B147" s="17" t="str">
        <f t="shared" si="7"/>
        <v>28 May 2018</v>
      </c>
      <c r="C147" s="15" t="s">
        <v>62</v>
      </c>
      <c r="D147" s="33">
        <f t="shared" si="6"/>
        <v>43248</v>
      </c>
      <c r="E147" s="15">
        <v>99.808499999999995</v>
      </c>
      <c r="F147">
        <f t="shared" si="8"/>
        <v>62.772641509433967</v>
      </c>
    </row>
    <row r="148" spans="1:6" x14ac:dyDescent="0.25">
      <c r="A148" s="18" t="s">
        <v>209</v>
      </c>
      <c r="B148" s="17" t="str">
        <f t="shared" si="7"/>
        <v>27 May 2018</v>
      </c>
      <c r="C148" s="16" t="s">
        <v>62</v>
      </c>
      <c r="D148" s="33">
        <f t="shared" si="6"/>
        <v>43247</v>
      </c>
      <c r="E148" s="16">
        <v>100.7538</v>
      </c>
      <c r="F148">
        <f t="shared" si="8"/>
        <v>63.36716981132075</v>
      </c>
    </row>
    <row r="149" spans="1:6" x14ac:dyDescent="0.25">
      <c r="A149" s="17" t="s">
        <v>210</v>
      </c>
      <c r="B149" s="17" t="str">
        <f t="shared" si="7"/>
        <v>26 May 2018</v>
      </c>
      <c r="C149" s="15" t="s">
        <v>62</v>
      </c>
      <c r="D149" s="33">
        <f t="shared" si="6"/>
        <v>43246</v>
      </c>
      <c r="E149" s="15">
        <v>100.8946</v>
      </c>
      <c r="F149">
        <f t="shared" si="8"/>
        <v>63.455723270440245</v>
      </c>
    </row>
    <row r="150" spans="1:6" x14ac:dyDescent="0.25">
      <c r="A150" s="18" t="s">
        <v>211</v>
      </c>
      <c r="B150" s="17" t="str">
        <f t="shared" si="7"/>
        <v>25 May 2018</v>
      </c>
      <c r="C150" s="16" t="s">
        <v>62</v>
      </c>
      <c r="D150" s="33">
        <f t="shared" si="6"/>
        <v>43245</v>
      </c>
      <c r="E150" s="16">
        <v>100.8146</v>
      </c>
      <c r="F150">
        <f t="shared" si="8"/>
        <v>63.405408805031442</v>
      </c>
    </row>
    <row r="151" spans="1:6" x14ac:dyDescent="0.25">
      <c r="A151" s="17" t="s">
        <v>212</v>
      </c>
      <c r="B151" s="17" t="str">
        <f t="shared" si="7"/>
        <v>24 May 2018</v>
      </c>
      <c r="C151" s="15" t="s">
        <v>62</v>
      </c>
      <c r="D151" s="33">
        <f t="shared" si="6"/>
        <v>43244</v>
      </c>
      <c r="E151" s="15">
        <v>103.9143</v>
      </c>
      <c r="F151">
        <f t="shared" si="8"/>
        <v>65.354905660377355</v>
      </c>
    </row>
    <row r="152" spans="1:6" x14ac:dyDescent="0.25">
      <c r="A152" s="18" t="s">
        <v>213</v>
      </c>
      <c r="B152" s="17" t="str">
        <f t="shared" si="7"/>
        <v>23 May 2018</v>
      </c>
      <c r="C152" s="16" t="s">
        <v>62</v>
      </c>
      <c r="D152" s="33">
        <f t="shared" si="6"/>
        <v>43243</v>
      </c>
      <c r="E152" s="16">
        <v>105.36539999999999</v>
      </c>
      <c r="F152">
        <f t="shared" si="8"/>
        <v>66.267547169811309</v>
      </c>
    </row>
    <row r="153" spans="1:6" x14ac:dyDescent="0.25">
      <c r="A153" s="17" t="s">
        <v>214</v>
      </c>
      <c r="B153" s="17" t="str">
        <f t="shared" si="7"/>
        <v>22 May 2018</v>
      </c>
      <c r="C153" s="15" t="s">
        <v>62</v>
      </c>
      <c r="D153" s="33">
        <f t="shared" si="6"/>
        <v>43242</v>
      </c>
      <c r="E153" s="15">
        <v>104.8815</v>
      </c>
      <c r="F153">
        <f t="shared" si="8"/>
        <v>65.963207547169816</v>
      </c>
    </row>
    <row r="154" spans="1:6" x14ac:dyDescent="0.25">
      <c r="A154" s="18" t="s">
        <v>215</v>
      </c>
      <c r="B154" s="17" t="str">
        <f t="shared" si="7"/>
        <v>21 May 2018</v>
      </c>
      <c r="C154" s="16" t="s">
        <v>62</v>
      </c>
      <c r="D154" s="33">
        <f t="shared" si="6"/>
        <v>43241</v>
      </c>
      <c r="E154" s="16">
        <v>104.82810000000001</v>
      </c>
      <c r="F154">
        <f t="shared" si="8"/>
        <v>65.92962264150944</v>
      </c>
    </row>
    <row r="155" spans="1:6" x14ac:dyDescent="0.25">
      <c r="A155" s="17" t="s">
        <v>216</v>
      </c>
      <c r="B155" s="17" t="str">
        <f t="shared" si="7"/>
        <v>20 May 2018</v>
      </c>
      <c r="C155" s="15" t="s">
        <v>62</v>
      </c>
      <c r="D155" s="33">
        <f t="shared" si="6"/>
        <v>43240</v>
      </c>
      <c r="E155" s="15">
        <v>104.6251</v>
      </c>
      <c r="F155">
        <f t="shared" si="8"/>
        <v>65.801949685534595</v>
      </c>
    </row>
    <row r="156" spans="1:6" x14ac:dyDescent="0.25">
      <c r="A156" s="18" t="s">
        <v>217</v>
      </c>
      <c r="B156" s="17" t="str">
        <f t="shared" si="7"/>
        <v>19 May 2018</v>
      </c>
      <c r="C156" s="16" t="s">
        <v>62</v>
      </c>
      <c r="D156" s="33">
        <f t="shared" si="6"/>
        <v>43239</v>
      </c>
      <c r="E156" s="16">
        <v>104.70569999999999</v>
      </c>
      <c r="F156">
        <f t="shared" si="8"/>
        <v>65.852641509433965</v>
      </c>
    </row>
    <row r="157" spans="1:6" x14ac:dyDescent="0.25">
      <c r="A157" s="17" t="s">
        <v>218</v>
      </c>
      <c r="B157" s="17" t="str">
        <f t="shared" si="7"/>
        <v>18 May 2018</v>
      </c>
      <c r="C157" s="15" t="s">
        <v>62</v>
      </c>
      <c r="D157" s="33">
        <f t="shared" si="6"/>
        <v>43238</v>
      </c>
      <c r="E157" s="15">
        <v>104.72110000000001</v>
      </c>
      <c r="F157">
        <f t="shared" si="8"/>
        <v>65.862327044025164</v>
      </c>
    </row>
    <row r="158" spans="1:6" x14ac:dyDescent="0.25">
      <c r="A158" s="18" t="s">
        <v>219</v>
      </c>
      <c r="B158" s="17" t="str">
        <f t="shared" si="7"/>
        <v>17 May 2018</v>
      </c>
      <c r="C158" s="16" t="s">
        <v>62</v>
      </c>
      <c r="D158" s="33">
        <f t="shared" si="6"/>
        <v>43237</v>
      </c>
      <c r="E158" s="16">
        <v>105.81610000000001</v>
      </c>
      <c r="F158">
        <f t="shared" si="8"/>
        <v>66.551006289308177</v>
      </c>
    </row>
    <row r="159" spans="1:6" x14ac:dyDescent="0.25">
      <c r="A159" s="17" t="s">
        <v>220</v>
      </c>
      <c r="B159" s="17" t="str">
        <f t="shared" si="7"/>
        <v>16 May 2018</v>
      </c>
      <c r="C159" s="15" t="s">
        <v>62</v>
      </c>
      <c r="D159" s="33">
        <f t="shared" si="6"/>
        <v>43236</v>
      </c>
      <c r="E159" s="15">
        <v>105.4212</v>
      </c>
      <c r="F159">
        <f t="shared" si="8"/>
        <v>66.302641509433954</v>
      </c>
    </row>
    <row r="160" spans="1:6" x14ac:dyDescent="0.25">
      <c r="A160" s="18" t="s">
        <v>221</v>
      </c>
      <c r="B160" s="17" t="str">
        <f t="shared" si="7"/>
        <v>15 May 2018</v>
      </c>
      <c r="C160" s="16" t="s">
        <v>62</v>
      </c>
      <c r="D160" s="33">
        <f t="shared" si="6"/>
        <v>43235</v>
      </c>
      <c r="E160" s="16">
        <v>104.4494</v>
      </c>
      <c r="F160">
        <f t="shared" si="8"/>
        <v>65.691446540880506</v>
      </c>
    </row>
    <row r="161" spans="1:6" x14ac:dyDescent="0.25">
      <c r="A161" s="17" t="s">
        <v>222</v>
      </c>
      <c r="B161" s="17" t="str">
        <f t="shared" si="7"/>
        <v>14 May 2018</v>
      </c>
      <c r="C161" s="15" t="s">
        <v>62</v>
      </c>
      <c r="D161" s="33">
        <f t="shared" si="6"/>
        <v>43234</v>
      </c>
      <c r="E161" s="15">
        <v>104.2212</v>
      </c>
      <c r="F161">
        <f t="shared" si="8"/>
        <v>65.547924528301877</v>
      </c>
    </row>
    <row r="162" spans="1:6" x14ac:dyDescent="0.25">
      <c r="A162" s="18" t="s">
        <v>223</v>
      </c>
      <c r="B162" s="17" t="str">
        <f t="shared" si="7"/>
        <v>13 May 2018</v>
      </c>
      <c r="C162" s="16" t="s">
        <v>62</v>
      </c>
      <c r="D162" s="33">
        <f t="shared" si="6"/>
        <v>43233</v>
      </c>
      <c r="E162" s="16">
        <v>102.0371</v>
      </c>
      <c r="F162">
        <f t="shared" si="8"/>
        <v>64.174276729559736</v>
      </c>
    </row>
    <row r="163" spans="1:6" x14ac:dyDescent="0.25">
      <c r="A163" s="17" t="s">
        <v>224</v>
      </c>
      <c r="B163" s="17" t="str">
        <f t="shared" si="7"/>
        <v>12 May 2018</v>
      </c>
      <c r="C163" s="15" t="s">
        <v>62</v>
      </c>
      <c r="D163" s="33">
        <f t="shared" si="6"/>
        <v>43232</v>
      </c>
      <c r="E163" s="15">
        <v>102.0898</v>
      </c>
      <c r="F163">
        <f t="shared" si="8"/>
        <v>64.207421383647798</v>
      </c>
    </row>
    <row r="164" spans="1:6" x14ac:dyDescent="0.25">
      <c r="A164" s="18" t="s">
        <v>225</v>
      </c>
      <c r="B164" s="17" t="str">
        <f t="shared" si="7"/>
        <v>11 May 2018</v>
      </c>
      <c r="C164" s="16" t="s">
        <v>62</v>
      </c>
      <c r="D164" s="33">
        <f t="shared" si="6"/>
        <v>43231</v>
      </c>
      <c r="E164" s="16">
        <v>102.0622</v>
      </c>
      <c r="F164">
        <f t="shared" si="8"/>
        <v>64.190062893081773</v>
      </c>
    </row>
    <row r="165" spans="1:6" x14ac:dyDescent="0.25">
      <c r="A165" s="17" t="s">
        <v>226</v>
      </c>
      <c r="B165" s="17" t="str">
        <f t="shared" si="7"/>
        <v>10 May 2018</v>
      </c>
      <c r="C165" s="15" t="s">
        <v>62</v>
      </c>
      <c r="D165" s="33">
        <f t="shared" si="6"/>
        <v>43230</v>
      </c>
      <c r="E165" s="15">
        <v>102.8287</v>
      </c>
      <c r="F165">
        <f t="shared" si="8"/>
        <v>64.672138364779869</v>
      </c>
    </row>
    <row r="166" spans="1:6" x14ac:dyDescent="0.25">
      <c r="A166" s="18" t="s">
        <v>227</v>
      </c>
      <c r="B166" s="17" t="str">
        <f t="shared" si="7"/>
        <v>9 May 2018</v>
      </c>
      <c r="C166" s="16" t="s">
        <v>62</v>
      </c>
      <c r="D166" s="33">
        <f t="shared" si="6"/>
        <v>43229</v>
      </c>
      <c r="E166" s="16">
        <v>103.65470000000001</v>
      </c>
      <c r="F166">
        <f t="shared" si="8"/>
        <v>65.191635220125789</v>
      </c>
    </row>
    <row r="167" spans="1:6" x14ac:dyDescent="0.25">
      <c r="A167" s="17" t="s">
        <v>228</v>
      </c>
      <c r="B167" s="17" t="str">
        <f t="shared" si="7"/>
        <v>8 May 2018</v>
      </c>
      <c r="C167" s="15" t="s">
        <v>62</v>
      </c>
      <c r="D167" s="33">
        <f t="shared" si="6"/>
        <v>43228</v>
      </c>
      <c r="E167" s="15">
        <v>101.9743</v>
      </c>
      <c r="F167">
        <f t="shared" si="8"/>
        <v>64.134779874213834</v>
      </c>
    </row>
    <row r="168" spans="1:6" x14ac:dyDescent="0.25">
      <c r="A168" s="18" t="s">
        <v>229</v>
      </c>
      <c r="B168" s="17" t="str">
        <f t="shared" si="7"/>
        <v>7 May 2018</v>
      </c>
      <c r="C168" s="16" t="s">
        <v>62</v>
      </c>
      <c r="D168" s="33">
        <f t="shared" si="6"/>
        <v>43227</v>
      </c>
      <c r="E168" s="16">
        <v>100.53449999999999</v>
      </c>
      <c r="F168">
        <f t="shared" si="8"/>
        <v>63.229245283018862</v>
      </c>
    </row>
    <row r="169" spans="1:6" x14ac:dyDescent="0.25">
      <c r="A169" s="17" t="s">
        <v>230</v>
      </c>
      <c r="B169" s="17" t="str">
        <f t="shared" si="7"/>
        <v>6 May 2018</v>
      </c>
      <c r="C169" s="15" t="s">
        <v>62</v>
      </c>
      <c r="D169" s="33">
        <f t="shared" si="6"/>
        <v>43226</v>
      </c>
      <c r="E169" s="15">
        <v>99.486099999999993</v>
      </c>
      <c r="F169">
        <f t="shared" si="8"/>
        <v>62.569874213836471</v>
      </c>
    </row>
    <row r="170" spans="1:6" x14ac:dyDescent="0.25">
      <c r="A170" s="18" t="s">
        <v>231</v>
      </c>
      <c r="B170" s="17" t="str">
        <f t="shared" si="7"/>
        <v>5 May 2018</v>
      </c>
      <c r="C170" s="16" t="s">
        <v>62</v>
      </c>
      <c r="D170" s="33">
        <f t="shared" si="6"/>
        <v>43225</v>
      </c>
      <c r="E170" s="16">
        <v>99.436000000000007</v>
      </c>
      <c r="F170">
        <f t="shared" si="8"/>
        <v>62.538364779874215</v>
      </c>
    </row>
    <row r="171" spans="1:6" x14ac:dyDescent="0.25">
      <c r="A171" s="17" t="s">
        <v>232</v>
      </c>
      <c r="B171" s="17" t="str">
        <f t="shared" si="7"/>
        <v>4 May 2018</v>
      </c>
      <c r="C171" s="15" t="s">
        <v>62</v>
      </c>
      <c r="D171" s="33">
        <f t="shared" si="6"/>
        <v>43224</v>
      </c>
      <c r="E171" s="15">
        <v>99.450599999999994</v>
      </c>
      <c r="F171">
        <f t="shared" si="8"/>
        <v>62.547547169811317</v>
      </c>
    </row>
    <row r="172" spans="1:6" x14ac:dyDescent="0.25">
      <c r="A172" s="18" t="s">
        <v>233</v>
      </c>
      <c r="B172" s="17" t="str">
        <f t="shared" si="7"/>
        <v>3 May 2018</v>
      </c>
      <c r="C172" s="16" t="s">
        <v>62</v>
      </c>
      <c r="D172" s="33">
        <f t="shared" si="6"/>
        <v>43223</v>
      </c>
      <c r="E172" s="16">
        <v>97.886899999999997</v>
      </c>
      <c r="F172">
        <f t="shared" si="8"/>
        <v>61.564088050314467</v>
      </c>
    </row>
    <row r="173" spans="1:6" x14ac:dyDescent="0.25">
      <c r="A173" s="17" t="s">
        <v>234</v>
      </c>
      <c r="B173" s="17" t="str">
        <f t="shared" si="7"/>
        <v>2 May 2018</v>
      </c>
      <c r="C173" s="15" t="s">
        <v>62</v>
      </c>
      <c r="D173" s="33">
        <f t="shared" si="6"/>
        <v>43222</v>
      </c>
      <c r="E173" s="15">
        <v>97.552899999999994</v>
      </c>
      <c r="F173">
        <f t="shared" si="8"/>
        <v>61.354025157232698</v>
      </c>
    </row>
    <row r="174" spans="1:6" x14ac:dyDescent="0.25">
      <c r="A174" s="18" t="s">
        <v>235</v>
      </c>
      <c r="B174" s="17" t="str">
        <f t="shared" si="7"/>
        <v>1 May 2018</v>
      </c>
      <c r="C174" s="16" t="s">
        <v>62</v>
      </c>
      <c r="D174" s="33">
        <f t="shared" si="6"/>
        <v>43221</v>
      </c>
      <c r="E174" s="16">
        <v>97.871300000000005</v>
      </c>
      <c r="F174">
        <f t="shared" si="8"/>
        <v>61.554276729559753</v>
      </c>
    </row>
    <row r="175" spans="1:6" x14ac:dyDescent="0.25">
      <c r="A175" s="17" t="s">
        <v>236</v>
      </c>
      <c r="B175" s="17" t="str">
        <f t="shared" si="7"/>
        <v>30 April 2018</v>
      </c>
      <c r="C175" s="15" t="s">
        <v>62</v>
      </c>
      <c r="D175" s="33">
        <f t="shared" si="6"/>
        <v>43220</v>
      </c>
      <c r="E175" s="15">
        <v>99.262900000000002</v>
      </c>
      <c r="F175">
        <f t="shared" si="8"/>
        <v>62.429496855345917</v>
      </c>
    </row>
    <row r="176" spans="1:6" x14ac:dyDescent="0.25">
      <c r="A176" s="18" t="s">
        <v>237</v>
      </c>
      <c r="B176" s="17" t="str">
        <f t="shared" si="7"/>
        <v>29 April 2018</v>
      </c>
      <c r="C176" s="16" t="s">
        <v>62</v>
      </c>
      <c r="D176" s="33">
        <f t="shared" si="6"/>
        <v>43219</v>
      </c>
      <c r="E176" s="16">
        <v>97.1858</v>
      </c>
      <c r="F176">
        <f t="shared" si="8"/>
        <v>61.123144654088051</v>
      </c>
    </row>
    <row r="177" spans="1:6" x14ac:dyDescent="0.25">
      <c r="A177" s="17" t="s">
        <v>238</v>
      </c>
      <c r="B177" s="17" t="str">
        <f t="shared" si="7"/>
        <v>28 April 2018</v>
      </c>
      <c r="C177" s="15" t="s">
        <v>62</v>
      </c>
      <c r="D177" s="33">
        <f t="shared" si="6"/>
        <v>43218</v>
      </c>
      <c r="E177" s="15">
        <v>97.111099999999993</v>
      </c>
      <c r="F177">
        <f t="shared" si="8"/>
        <v>61.076163522012571</v>
      </c>
    </row>
    <row r="178" spans="1:6" x14ac:dyDescent="0.25">
      <c r="A178" s="18" t="s">
        <v>239</v>
      </c>
      <c r="B178" s="17" t="str">
        <f t="shared" si="7"/>
        <v>27 April 2018</v>
      </c>
      <c r="C178" s="16" t="s">
        <v>62</v>
      </c>
      <c r="D178" s="33">
        <f t="shared" si="6"/>
        <v>43217</v>
      </c>
      <c r="E178" s="16">
        <v>97.111099999999993</v>
      </c>
      <c r="F178">
        <f t="shared" si="8"/>
        <v>61.076163522012571</v>
      </c>
    </row>
    <row r="179" spans="1:6" x14ac:dyDescent="0.25">
      <c r="A179" s="17" t="s">
        <v>240</v>
      </c>
      <c r="B179" s="17" t="str">
        <f t="shared" si="7"/>
        <v>26 April 2018</v>
      </c>
      <c r="C179" s="15" t="s">
        <v>62</v>
      </c>
      <c r="D179" s="33">
        <f t="shared" si="6"/>
        <v>43216</v>
      </c>
      <c r="E179" s="15">
        <v>97.766999999999996</v>
      </c>
      <c r="F179">
        <f t="shared" si="8"/>
        <v>61.488679245283009</v>
      </c>
    </row>
    <row r="180" spans="1:6" x14ac:dyDescent="0.25">
      <c r="A180" s="18" t="s">
        <v>241</v>
      </c>
      <c r="B180" s="17" t="str">
        <f t="shared" si="7"/>
        <v>25 April 2018</v>
      </c>
      <c r="C180" s="16" t="s">
        <v>62</v>
      </c>
      <c r="D180" s="33">
        <f t="shared" si="6"/>
        <v>43215</v>
      </c>
      <c r="E180" s="16">
        <v>97.8369</v>
      </c>
      <c r="F180">
        <f t="shared" si="8"/>
        <v>61.532641509433965</v>
      </c>
    </row>
    <row r="181" spans="1:6" x14ac:dyDescent="0.25">
      <c r="A181" s="17" t="s">
        <v>242</v>
      </c>
      <c r="B181" s="17" t="str">
        <f t="shared" si="7"/>
        <v>24 April 2018</v>
      </c>
      <c r="C181" s="15" t="s">
        <v>62</v>
      </c>
      <c r="D181" s="33">
        <f t="shared" si="6"/>
        <v>43214</v>
      </c>
      <c r="E181" s="15">
        <v>97.180199999999999</v>
      </c>
      <c r="F181">
        <f t="shared" si="8"/>
        <v>61.119622641509437</v>
      </c>
    </row>
    <row r="182" spans="1:6" x14ac:dyDescent="0.25">
      <c r="A182" s="18" t="s">
        <v>243</v>
      </c>
      <c r="B182" s="17" t="str">
        <f t="shared" si="7"/>
        <v>23 April 2018</v>
      </c>
      <c r="C182" s="16" t="s">
        <v>62</v>
      </c>
      <c r="D182" s="33">
        <f t="shared" si="6"/>
        <v>43213</v>
      </c>
      <c r="E182" s="16">
        <v>98.607399999999998</v>
      </c>
      <c r="F182">
        <f t="shared" si="8"/>
        <v>62.017232704402517</v>
      </c>
    </row>
    <row r="183" spans="1:6" x14ac:dyDescent="0.25">
      <c r="A183" s="17" t="s">
        <v>244</v>
      </c>
      <c r="B183" s="17" t="str">
        <f t="shared" si="7"/>
        <v>22 April 2018</v>
      </c>
      <c r="C183" s="15" t="s">
        <v>62</v>
      </c>
      <c r="D183" s="33">
        <f t="shared" si="6"/>
        <v>43212</v>
      </c>
      <c r="E183" s="15">
        <v>96.024000000000001</v>
      </c>
      <c r="F183">
        <f t="shared" si="8"/>
        <v>60.392452830188674</v>
      </c>
    </row>
    <row r="184" spans="1:6" x14ac:dyDescent="0.25">
      <c r="A184" s="18" t="s">
        <v>245</v>
      </c>
      <c r="B184" s="17" t="str">
        <f t="shared" si="7"/>
        <v>21 April 2018</v>
      </c>
      <c r="C184" s="16" t="s">
        <v>62</v>
      </c>
      <c r="D184" s="33">
        <f t="shared" si="6"/>
        <v>43211</v>
      </c>
      <c r="E184" s="16">
        <v>95.941299999999998</v>
      </c>
      <c r="F184">
        <f t="shared" si="8"/>
        <v>60.340440251572325</v>
      </c>
    </row>
    <row r="185" spans="1:6" x14ac:dyDescent="0.25">
      <c r="A185" s="17" t="s">
        <v>246</v>
      </c>
      <c r="B185" s="17" t="str">
        <f t="shared" si="7"/>
        <v>20 April 2018</v>
      </c>
      <c r="C185" s="15" t="s">
        <v>62</v>
      </c>
      <c r="D185" s="33">
        <f t="shared" si="6"/>
        <v>43210</v>
      </c>
      <c r="E185" s="15">
        <v>95.928399999999996</v>
      </c>
      <c r="F185">
        <f t="shared" si="8"/>
        <v>60.332327044025156</v>
      </c>
    </row>
    <row r="186" spans="1:6" x14ac:dyDescent="0.25">
      <c r="A186" s="18" t="s">
        <v>247</v>
      </c>
      <c r="B186" s="17" t="str">
        <f t="shared" si="7"/>
        <v>19 April 2018</v>
      </c>
      <c r="C186" s="16" t="s">
        <v>62</v>
      </c>
      <c r="D186" s="33">
        <f t="shared" si="6"/>
        <v>43209</v>
      </c>
      <c r="E186" s="16">
        <v>95.284000000000006</v>
      </c>
      <c r="F186">
        <f t="shared" si="8"/>
        <v>59.927044025157244</v>
      </c>
    </row>
    <row r="187" spans="1:6" x14ac:dyDescent="0.25">
      <c r="A187" s="17" t="s">
        <v>248</v>
      </c>
      <c r="B187" s="17" t="str">
        <f t="shared" si="7"/>
        <v>18 April 2018</v>
      </c>
      <c r="C187" s="15" t="s">
        <v>62</v>
      </c>
      <c r="D187" s="33">
        <f t="shared" si="6"/>
        <v>43208</v>
      </c>
      <c r="E187" s="15">
        <v>94.745400000000004</v>
      </c>
      <c r="F187">
        <f t="shared" si="8"/>
        <v>59.588301886792458</v>
      </c>
    </row>
    <row r="188" spans="1:6" x14ac:dyDescent="0.25">
      <c r="A188" s="18" t="s">
        <v>249</v>
      </c>
      <c r="B188" s="17" t="str">
        <f t="shared" si="7"/>
        <v>17 April 2018</v>
      </c>
      <c r="C188" s="16" t="s">
        <v>62</v>
      </c>
      <c r="D188" s="33">
        <f t="shared" si="6"/>
        <v>43207</v>
      </c>
      <c r="E188" s="16">
        <v>92.242900000000006</v>
      </c>
      <c r="F188">
        <f t="shared" si="8"/>
        <v>58.014402515723276</v>
      </c>
    </row>
    <row r="189" spans="1:6" x14ac:dyDescent="0.25">
      <c r="A189" s="17" t="s">
        <v>250</v>
      </c>
      <c r="B189" s="17" t="str">
        <f t="shared" si="7"/>
        <v>16 April 2018</v>
      </c>
      <c r="C189" s="15" t="s">
        <v>62</v>
      </c>
      <c r="D189" s="33">
        <f t="shared" si="6"/>
        <v>43206</v>
      </c>
      <c r="E189" s="15">
        <v>91.883399999999995</v>
      </c>
      <c r="F189">
        <f t="shared" si="8"/>
        <v>57.788301886792453</v>
      </c>
    </row>
    <row r="190" spans="1:6" x14ac:dyDescent="0.25">
      <c r="A190" s="18" t="s">
        <v>251</v>
      </c>
      <c r="B190" s="17" t="str">
        <f t="shared" si="7"/>
        <v>15 April 2018</v>
      </c>
      <c r="C190" s="16" t="s">
        <v>62</v>
      </c>
      <c r="D190" s="33">
        <f t="shared" si="6"/>
        <v>43205</v>
      </c>
      <c r="E190" s="16">
        <v>93.315700000000007</v>
      </c>
      <c r="F190">
        <f t="shared" si="8"/>
        <v>58.689119496855355</v>
      </c>
    </row>
    <row r="191" spans="1:6" x14ac:dyDescent="0.25">
      <c r="A191" s="17" t="s">
        <v>252</v>
      </c>
      <c r="B191" s="17" t="str">
        <f t="shared" si="7"/>
        <v>14 April 2018</v>
      </c>
      <c r="C191" s="15" t="s">
        <v>62</v>
      </c>
      <c r="D191" s="33">
        <f t="shared" si="6"/>
        <v>43204</v>
      </c>
      <c r="E191" s="15">
        <v>93.458500000000001</v>
      </c>
      <c r="F191">
        <f t="shared" si="8"/>
        <v>58.778930817610068</v>
      </c>
    </row>
    <row r="192" spans="1:6" x14ac:dyDescent="0.25">
      <c r="A192" s="18" t="s">
        <v>253</v>
      </c>
      <c r="B192" s="17" t="str">
        <f t="shared" si="7"/>
        <v>13 April 2018</v>
      </c>
      <c r="C192" s="16" t="s">
        <v>62</v>
      </c>
      <c r="D192" s="33">
        <f t="shared" si="6"/>
        <v>43203</v>
      </c>
      <c r="E192" s="16">
        <v>93.458500000000001</v>
      </c>
      <c r="F192">
        <f t="shared" si="8"/>
        <v>58.778930817610068</v>
      </c>
    </row>
    <row r="193" spans="1:6" x14ac:dyDescent="0.25">
      <c r="A193" s="17" t="s">
        <v>254</v>
      </c>
      <c r="B193" s="17" t="str">
        <f t="shared" si="7"/>
        <v>12 April 2018</v>
      </c>
      <c r="C193" s="15" t="s">
        <v>62</v>
      </c>
      <c r="D193" s="33">
        <f t="shared" ref="D193:D256" si="9">DATEVALUE(B193)</f>
        <v>43202</v>
      </c>
      <c r="E193" s="15">
        <v>92.974199999999996</v>
      </c>
      <c r="F193">
        <f t="shared" si="8"/>
        <v>58.474339622641509</v>
      </c>
    </row>
    <row r="194" spans="1:6" x14ac:dyDescent="0.25">
      <c r="A194" s="18" t="s">
        <v>255</v>
      </c>
      <c r="B194" s="17" t="str">
        <f t="shared" ref="B194:B257" si="10">MID(A194,1+SEARCH(" ",A194),18)</f>
        <v>11 April 2018</v>
      </c>
      <c r="C194" s="16" t="s">
        <v>62</v>
      </c>
      <c r="D194" s="33">
        <f t="shared" si="9"/>
        <v>43201</v>
      </c>
      <c r="E194" s="16">
        <v>92.659300000000002</v>
      </c>
      <c r="F194">
        <f t="shared" ref="F194:F257" si="11">100*E194/159</f>
        <v>58.276289308176104</v>
      </c>
    </row>
    <row r="195" spans="1:6" x14ac:dyDescent="0.25">
      <c r="A195" s="17" t="s">
        <v>256</v>
      </c>
      <c r="B195" s="17" t="str">
        <f t="shared" si="10"/>
        <v>10 April 2018</v>
      </c>
      <c r="C195" s="15" t="s">
        <v>62</v>
      </c>
      <c r="D195" s="33">
        <f t="shared" si="9"/>
        <v>43200</v>
      </c>
      <c r="E195" s="15">
        <v>91.444500000000005</v>
      </c>
      <c r="F195">
        <f t="shared" si="11"/>
        <v>57.512264150943402</v>
      </c>
    </row>
    <row r="196" spans="1:6" x14ac:dyDescent="0.25">
      <c r="A196" s="18" t="s">
        <v>257</v>
      </c>
      <c r="B196" s="17" t="str">
        <f t="shared" si="10"/>
        <v>9 April 2018</v>
      </c>
      <c r="C196" s="16" t="s">
        <v>62</v>
      </c>
      <c r="D196" s="33">
        <f t="shared" si="9"/>
        <v>43199</v>
      </c>
      <c r="E196" s="16">
        <v>89.064599999999999</v>
      </c>
      <c r="F196">
        <f t="shared" si="11"/>
        <v>56.015471698113203</v>
      </c>
    </row>
    <row r="197" spans="1:6" x14ac:dyDescent="0.25">
      <c r="A197" s="17" t="s">
        <v>258</v>
      </c>
      <c r="B197" s="17" t="str">
        <f t="shared" si="10"/>
        <v>8 April 2018</v>
      </c>
      <c r="C197" s="15" t="s">
        <v>62</v>
      </c>
      <c r="D197" s="33">
        <f t="shared" si="9"/>
        <v>43198</v>
      </c>
      <c r="E197" s="15">
        <v>87.313400000000001</v>
      </c>
      <c r="F197">
        <f t="shared" si="11"/>
        <v>54.914088050314469</v>
      </c>
    </row>
    <row r="198" spans="1:6" x14ac:dyDescent="0.25">
      <c r="A198" s="18" t="s">
        <v>259</v>
      </c>
      <c r="B198" s="17" t="str">
        <f t="shared" si="10"/>
        <v>7 April 2018</v>
      </c>
      <c r="C198" s="16" t="s">
        <v>62</v>
      </c>
      <c r="D198" s="33">
        <f t="shared" si="9"/>
        <v>43197</v>
      </c>
      <c r="E198" s="16">
        <v>87.279899999999998</v>
      </c>
      <c r="F198">
        <f t="shared" si="11"/>
        <v>54.893018867924525</v>
      </c>
    </row>
    <row r="199" spans="1:6" x14ac:dyDescent="0.25">
      <c r="A199" s="17" t="s">
        <v>260</v>
      </c>
      <c r="B199" s="17" t="str">
        <f t="shared" si="10"/>
        <v>6 April 2018</v>
      </c>
      <c r="C199" s="15" t="s">
        <v>62</v>
      </c>
      <c r="D199" s="33">
        <f t="shared" si="9"/>
        <v>43196</v>
      </c>
      <c r="E199" s="15">
        <v>87.315100000000001</v>
      </c>
      <c r="F199">
        <f t="shared" si="11"/>
        <v>54.915157232704402</v>
      </c>
    </row>
    <row r="200" spans="1:6" x14ac:dyDescent="0.25">
      <c r="A200" s="18" t="s">
        <v>261</v>
      </c>
      <c r="B200" s="17" t="str">
        <f t="shared" si="10"/>
        <v>5 April 2018</v>
      </c>
      <c r="C200" s="16" t="s">
        <v>62</v>
      </c>
      <c r="D200" s="33">
        <f t="shared" si="9"/>
        <v>43195</v>
      </c>
      <c r="E200" s="16">
        <v>89.217299999999994</v>
      </c>
      <c r="F200">
        <f t="shared" si="11"/>
        <v>56.111509433962262</v>
      </c>
    </row>
    <row r="201" spans="1:6" x14ac:dyDescent="0.25">
      <c r="A201" s="17" t="s">
        <v>262</v>
      </c>
      <c r="B201" s="17" t="str">
        <f t="shared" si="10"/>
        <v>4 April 2018</v>
      </c>
      <c r="C201" s="15" t="s">
        <v>62</v>
      </c>
      <c r="D201" s="33">
        <f t="shared" si="9"/>
        <v>43194</v>
      </c>
      <c r="E201" s="15">
        <v>88.301500000000004</v>
      </c>
      <c r="F201">
        <f t="shared" si="11"/>
        <v>55.535534591194967</v>
      </c>
    </row>
    <row r="202" spans="1:6" x14ac:dyDescent="0.25">
      <c r="A202" s="18" t="s">
        <v>263</v>
      </c>
      <c r="B202" s="17" t="str">
        <f t="shared" si="10"/>
        <v>3 April 2018</v>
      </c>
      <c r="C202" s="16" t="s">
        <v>62</v>
      </c>
      <c r="D202" s="33">
        <f t="shared" si="9"/>
        <v>43193</v>
      </c>
      <c r="E202" s="16">
        <v>88.686300000000003</v>
      </c>
      <c r="F202">
        <f t="shared" si="11"/>
        <v>55.777547169811328</v>
      </c>
    </row>
    <row r="203" spans="1:6" x14ac:dyDescent="0.25">
      <c r="A203" s="17" t="s">
        <v>264</v>
      </c>
      <c r="B203" s="17" t="str">
        <f t="shared" si="10"/>
        <v>2 April 2018</v>
      </c>
      <c r="C203" s="15" t="s">
        <v>62</v>
      </c>
      <c r="D203" s="33">
        <f t="shared" si="9"/>
        <v>43192</v>
      </c>
      <c r="E203" s="15">
        <v>88.180199999999999</v>
      </c>
      <c r="F203">
        <f t="shared" si="11"/>
        <v>55.459245283018873</v>
      </c>
    </row>
    <row r="204" spans="1:6" x14ac:dyDescent="0.25">
      <c r="A204" s="18" t="s">
        <v>265</v>
      </c>
      <c r="B204" s="17" t="str">
        <f t="shared" si="10"/>
        <v>1 April 2018</v>
      </c>
      <c r="C204" s="16" t="s">
        <v>62</v>
      </c>
      <c r="D204" s="33">
        <f t="shared" si="9"/>
        <v>43191</v>
      </c>
      <c r="E204" s="16">
        <v>90.335899999999995</v>
      </c>
      <c r="F204">
        <f t="shared" si="11"/>
        <v>56.815031446540878</v>
      </c>
    </row>
    <row r="205" spans="1:6" x14ac:dyDescent="0.25">
      <c r="A205" s="17" t="s">
        <v>266</v>
      </c>
      <c r="B205" s="17" t="str">
        <f t="shared" si="10"/>
        <v>31 March 2018</v>
      </c>
      <c r="C205" s="15" t="s">
        <v>62</v>
      </c>
      <c r="D205" s="33">
        <f t="shared" si="9"/>
        <v>43190</v>
      </c>
      <c r="E205" s="15">
        <v>90.363799999999998</v>
      </c>
      <c r="F205">
        <f t="shared" si="11"/>
        <v>56.832578616352194</v>
      </c>
    </row>
    <row r="206" spans="1:6" x14ac:dyDescent="0.25">
      <c r="A206" s="18" t="s">
        <v>267</v>
      </c>
      <c r="B206" s="17" t="str">
        <f t="shared" si="10"/>
        <v>30 March 2018</v>
      </c>
      <c r="C206" s="16" t="s">
        <v>62</v>
      </c>
      <c r="D206" s="33">
        <f t="shared" si="9"/>
        <v>43189</v>
      </c>
      <c r="E206" s="16">
        <v>90.437200000000004</v>
      </c>
      <c r="F206">
        <f t="shared" si="11"/>
        <v>56.878742138364785</v>
      </c>
    </row>
    <row r="207" spans="1:6" x14ac:dyDescent="0.25">
      <c r="A207" s="17" t="s">
        <v>268</v>
      </c>
      <c r="B207" s="17" t="str">
        <f t="shared" si="10"/>
        <v>29 March 2018</v>
      </c>
      <c r="C207" s="15" t="s">
        <v>62</v>
      </c>
      <c r="D207" s="33">
        <f t="shared" si="9"/>
        <v>43188</v>
      </c>
      <c r="E207" s="15">
        <v>90.433099999999996</v>
      </c>
      <c r="F207">
        <f t="shared" si="11"/>
        <v>56.876163522012575</v>
      </c>
    </row>
    <row r="208" spans="1:6" x14ac:dyDescent="0.25">
      <c r="A208" s="18" t="s">
        <v>269</v>
      </c>
      <c r="B208" s="17" t="str">
        <f t="shared" si="10"/>
        <v>28 March 2018</v>
      </c>
      <c r="C208" s="16" t="s">
        <v>62</v>
      </c>
      <c r="D208" s="33">
        <f t="shared" si="9"/>
        <v>43187</v>
      </c>
      <c r="E208" s="16">
        <v>90.147599999999997</v>
      </c>
      <c r="F208">
        <f t="shared" si="11"/>
        <v>56.696603773584904</v>
      </c>
    </row>
    <row r="209" spans="1:6" x14ac:dyDescent="0.25">
      <c r="A209" s="17" t="s">
        <v>270</v>
      </c>
      <c r="B209" s="17" t="str">
        <f t="shared" si="10"/>
        <v>27 March 2018</v>
      </c>
      <c r="C209" s="15" t="s">
        <v>62</v>
      </c>
      <c r="D209" s="33">
        <f t="shared" si="9"/>
        <v>43186</v>
      </c>
      <c r="E209" s="15">
        <v>89.71</v>
      </c>
      <c r="F209">
        <f t="shared" si="11"/>
        <v>56.421383647798741</v>
      </c>
    </row>
    <row r="210" spans="1:6" x14ac:dyDescent="0.25">
      <c r="A210" s="18" t="s">
        <v>271</v>
      </c>
      <c r="B210" s="17" t="str">
        <f t="shared" si="10"/>
        <v>26 March 2018</v>
      </c>
      <c r="C210" s="16" t="s">
        <v>62</v>
      </c>
      <c r="D210" s="33">
        <f t="shared" si="9"/>
        <v>43185</v>
      </c>
      <c r="E210" s="16">
        <v>90.365499999999997</v>
      </c>
      <c r="F210">
        <f t="shared" si="11"/>
        <v>56.833647798742135</v>
      </c>
    </row>
    <row r="211" spans="1:6" x14ac:dyDescent="0.25">
      <c r="A211" s="17" t="s">
        <v>272</v>
      </c>
      <c r="B211" s="17" t="str">
        <f t="shared" si="10"/>
        <v>25 March 2018</v>
      </c>
      <c r="C211" s="15" t="s">
        <v>62</v>
      </c>
      <c r="D211" s="33">
        <f t="shared" si="9"/>
        <v>43184</v>
      </c>
      <c r="E211" s="15">
        <v>91.208100000000002</v>
      </c>
      <c r="F211">
        <f t="shared" si="11"/>
        <v>57.363584905660375</v>
      </c>
    </row>
    <row r="212" spans="1:6" x14ac:dyDescent="0.25">
      <c r="A212" s="18" t="s">
        <v>273</v>
      </c>
      <c r="B212" s="17" t="str">
        <f t="shared" si="10"/>
        <v>24 March 2018</v>
      </c>
      <c r="C212" s="16" t="s">
        <v>62</v>
      </c>
      <c r="D212" s="33">
        <f t="shared" si="9"/>
        <v>43183</v>
      </c>
      <c r="E212" s="16">
        <v>91.320800000000006</v>
      </c>
      <c r="F212">
        <f t="shared" si="11"/>
        <v>57.434465408805032</v>
      </c>
    </row>
    <row r="213" spans="1:6" x14ac:dyDescent="0.25">
      <c r="A213" s="17" t="s">
        <v>274</v>
      </c>
      <c r="B213" s="17" t="str">
        <f t="shared" si="10"/>
        <v>23 March 2018</v>
      </c>
      <c r="C213" s="15" t="s">
        <v>62</v>
      </c>
      <c r="D213" s="33">
        <f t="shared" si="9"/>
        <v>43182</v>
      </c>
      <c r="E213" s="15">
        <v>91.320700000000002</v>
      </c>
      <c r="F213">
        <f t="shared" si="11"/>
        <v>57.434402515723271</v>
      </c>
    </row>
    <row r="214" spans="1:6" x14ac:dyDescent="0.25">
      <c r="A214" s="18" t="s">
        <v>275</v>
      </c>
      <c r="B214" s="17" t="str">
        <f t="shared" si="10"/>
        <v>22 March 2018</v>
      </c>
      <c r="C214" s="16" t="s">
        <v>62</v>
      </c>
      <c r="D214" s="33">
        <f t="shared" si="9"/>
        <v>43181</v>
      </c>
      <c r="E214" s="16">
        <v>89.845399999999998</v>
      </c>
      <c r="F214">
        <f t="shared" si="11"/>
        <v>56.506540880503138</v>
      </c>
    </row>
    <row r="215" spans="1:6" x14ac:dyDescent="0.25">
      <c r="A215" s="17" t="s">
        <v>276</v>
      </c>
      <c r="B215" s="17" t="str">
        <f t="shared" si="10"/>
        <v>21 March 2018</v>
      </c>
      <c r="C215" s="15" t="s">
        <v>62</v>
      </c>
      <c r="D215" s="33">
        <f t="shared" si="9"/>
        <v>43180</v>
      </c>
      <c r="E215" s="15">
        <v>89.639700000000005</v>
      </c>
      <c r="F215">
        <f t="shared" si="11"/>
        <v>56.377169811320762</v>
      </c>
    </row>
    <row r="216" spans="1:6" x14ac:dyDescent="0.25">
      <c r="A216" s="18" t="s">
        <v>277</v>
      </c>
      <c r="B216" s="17" t="str">
        <f t="shared" si="10"/>
        <v>20 March 2018</v>
      </c>
      <c r="C216" s="16" t="s">
        <v>62</v>
      </c>
      <c r="D216" s="33">
        <f t="shared" si="9"/>
        <v>43179</v>
      </c>
      <c r="E216" s="16">
        <v>87.931399999999996</v>
      </c>
      <c r="F216">
        <f t="shared" si="11"/>
        <v>55.302767295597484</v>
      </c>
    </row>
    <row r="217" spans="1:6" x14ac:dyDescent="0.25">
      <c r="A217" s="17" t="s">
        <v>278</v>
      </c>
      <c r="B217" s="17" t="str">
        <f t="shared" si="10"/>
        <v>19 March 2018</v>
      </c>
      <c r="C217" s="15" t="s">
        <v>62</v>
      </c>
      <c r="D217" s="33">
        <f t="shared" si="9"/>
        <v>43178</v>
      </c>
      <c r="E217" s="15">
        <v>85.813299999999998</v>
      </c>
      <c r="F217">
        <f t="shared" si="11"/>
        <v>53.970628930817611</v>
      </c>
    </row>
    <row r="218" spans="1:6" x14ac:dyDescent="0.25">
      <c r="A218" s="18" t="s">
        <v>279</v>
      </c>
      <c r="B218" s="17" t="str">
        <f t="shared" si="10"/>
        <v>18 March 2018</v>
      </c>
      <c r="C218" s="16" t="s">
        <v>62</v>
      </c>
      <c r="D218" s="33">
        <f t="shared" si="9"/>
        <v>43177</v>
      </c>
      <c r="E218" s="16">
        <v>85.5428</v>
      </c>
      <c r="F218">
        <f t="shared" si="11"/>
        <v>53.800503144654094</v>
      </c>
    </row>
    <row r="219" spans="1:6" x14ac:dyDescent="0.25">
      <c r="A219" s="17" t="s">
        <v>280</v>
      </c>
      <c r="B219" s="17" t="str">
        <f t="shared" si="10"/>
        <v>17 March 2018</v>
      </c>
      <c r="C219" s="15" t="s">
        <v>62</v>
      </c>
      <c r="D219" s="33">
        <f t="shared" si="9"/>
        <v>43176</v>
      </c>
      <c r="E219" s="15">
        <v>85.698400000000007</v>
      </c>
      <c r="F219">
        <f t="shared" si="11"/>
        <v>53.898364779874214</v>
      </c>
    </row>
    <row r="220" spans="1:6" x14ac:dyDescent="0.25">
      <c r="A220" s="18" t="s">
        <v>281</v>
      </c>
      <c r="B220" s="17" t="str">
        <f t="shared" si="10"/>
        <v>16 March 2018</v>
      </c>
      <c r="C220" s="16" t="s">
        <v>62</v>
      </c>
      <c r="D220" s="33">
        <f t="shared" si="9"/>
        <v>43175</v>
      </c>
      <c r="E220" s="16">
        <v>85.698400000000007</v>
      </c>
      <c r="F220">
        <f t="shared" si="11"/>
        <v>53.898364779874214</v>
      </c>
    </row>
    <row r="221" spans="1:6" x14ac:dyDescent="0.25">
      <c r="A221" s="17" t="s">
        <v>282</v>
      </c>
      <c r="B221" s="17" t="str">
        <f t="shared" si="10"/>
        <v>15 March 2018</v>
      </c>
      <c r="C221" s="15" t="s">
        <v>62</v>
      </c>
      <c r="D221" s="33">
        <f t="shared" si="9"/>
        <v>43174</v>
      </c>
      <c r="E221" s="15">
        <v>83.539000000000001</v>
      </c>
      <c r="F221">
        <f t="shared" si="11"/>
        <v>52.540251572327044</v>
      </c>
    </row>
    <row r="222" spans="1:6" x14ac:dyDescent="0.25">
      <c r="A222" s="18" t="s">
        <v>283</v>
      </c>
      <c r="B222" s="17" t="str">
        <f t="shared" si="10"/>
        <v>14 March 2018</v>
      </c>
      <c r="C222" s="16" t="s">
        <v>62</v>
      </c>
      <c r="D222" s="33">
        <f t="shared" si="9"/>
        <v>43173</v>
      </c>
      <c r="E222" s="16">
        <v>82.353700000000003</v>
      </c>
      <c r="F222">
        <f t="shared" si="11"/>
        <v>51.794779874213845</v>
      </c>
    </row>
    <row r="223" spans="1:6" x14ac:dyDescent="0.25">
      <c r="A223" s="17" t="s">
        <v>284</v>
      </c>
      <c r="B223" s="17" t="str">
        <f t="shared" si="10"/>
        <v>13 March 2018</v>
      </c>
      <c r="C223" s="15" t="s">
        <v>62</v>
      </c>
      <c r="D223" s="33">
        <f t="shared" si="9"/>
        <v>43172</v>
      </c>
      <c r="E223" s="15">
        <v>82.399500000000003</v>
      </c>
      <c r="F223">
        <f t="shared" si="11"/>
        <v>51.823584905660383</v>
      </c>
    </row>
    <row r="224" spans="1:6" x14ac:dyDescent="0.25">
      <c r="A224" s="18" t="s">
        <v>285</v>
      </c>
      <c r="B224" s="17" t="str">
        <f t="shared" si="10"/>
        <v>12 March 2018</v>
      </c>
      <c r="C224" s="16" t="s">
        <v>62</v>
      </c>
      <c r="D224" s="33">
        <f t="shared" si="9"/>
        <v>43171</v>
      </c>
      <c r="E224" s="16">
        <v>82.478899999999996</v>
      </c>
      <c r="F224">
        <f t="shared" si="11"/>
        <v>51.873522012578611</v>
      </c>
    </row>
    <row r="225" spans="1:6" x14ac:dyDescent="0.25">
      <c r="A225" s="17" t="s">
        <v>286</v>
      </c>
      <c r="B225" s="17" t="str">
        <f t="shared" si="10"/>
        <v>11 March 2018</v>
      </c>
      <c r="C225" s="15" t="s">
        <v>62</v>
      </c>
      <c r="D225" s="33">
        <f t="shared" si="9"/>
        <v>43170</v>
      </c>
      <c r="E225" s="15">
        <v>83.481399999999994</v>
      </c>
      <c r="F225">
        <f t="shared" si="11"/>
        <v>52.504025157232704</v>
      </c>
    </row>
    <row r="226" spans="1:6" x14ac:dyDescent="0.25">
      <c r="A226" s="18" t="s">
        <v>287</v>
      </c>
      <c r="B226" s="17" t="str">
        <f t="shared" si="10"/>
        <v>10 March 2018</v>
      </c>
      <c r="C226" s="16" t="s">
        <v>62</v>
      </c>
      <c r="D226" s="33">
        <f t="shared" si="9"/>
        <v>43169</v>
      </c>
      <c r="E226" s="16">
        <v>83.562399999999997</v>
      </c>
      <c r="F226">
        <f t="shared" si="11"/>
        <v>52.554968553459119</v>
      </c>
    </row>
    <row r="227" spans="1:6" x14ac:dyDescent="0.25">
      <c r="A227" s="17" t="s">
        <v>288</v>
      </c>
      <c r="B227" s="17" t="str">
        <f t="shared" si="10"/>
        <v>9 March 2018</v>
      </c>
      <c r="C227" s="15" t="s">
        <v>62</v>
      </c>
      <c r="D227" s="33">
        <f t="shared" si="9"/>
        <v>43168</v>
      </c>
      <c r="E227" s="15">
        <v>83.562399999999997</v>
      </c>
      <c r="F227">
        <f t="shared" si="11"/>
        <v>52.554968553459119</v>
      </c>
    </row>
    <row r="228" spans="1:6" x14ac:dyDescent="0.25">
      <c r="A228" s="18" t="s">
        <v>289</v>
      </c>
      <c r="B228" s="17" t="str">
        <f t="shared" si="10"/>
        <v>8 March 2018</v>
      </c>
      <c r="C228" s="16" t="s">
        <v>62</v>
      </c>
      <c r="D228" s="33">
        <f t="shared" si="9"/>
        <v>43167</v>
      </c>
      <c r="E228" s="16">
        <v>81.985500000000002</v>
      </c>
      <c r="F228">
        <f t="shared" si="11"/>
        <v>51.56320754716981</v>
      </c>
    </row>
    <row r="229" spans="1:6" x14ac:dyDescent="0.25">
      <c r="A229" s="17" t="s">
        <v>290</v>
      </c>
      <c r="B229" s="17" t="str">
        <f t="shared" si="10"/>
        <v>7 March 2018</v>
      </c>
      <c r="C229" s="15" t="s">
        <v>62</v>
      </c>
      <c r="D229" s="33">
        <f t="shared" si="9"/>
        <v>43166</v>
      </c>
      <c r="E229" s="15">
        <v>82.468599999999995</v>
      </c>
      <c r="F229">
        <f t="shared" si="11"/>
        <v>51.867044025157227</v>
      </c>
    </row>
    <row r="230" spans="1:6" x14ac:dyDescent="0.25">
      <c r="A230" s="18" t="s">
        <v>291</v>
      </c>
      <c r="B230" s="17" t="str">
        <f t="shared" si="10"/>
        <v>6 March 2018</v>
      </c>
      <c r="C230" s="16" t="s">
        <v>62</v>
      </c>
      <c r="D230" s="33">
        <f t="shared" si="9"/>
        <v>43165</v>
      </c>
      <c r="E230" s="16">
        <v>84.338099999999997</v>
      </c>
      <c r="F230">
        <f t="shared" si="11"/>
        <v>53.04283018867924</v>
      </c>
    </row>
    <row r="231" spans="1:6" x14ac:dyDescent="0.25">
      <c r="A231" s="17" t="s">
        <v>292</v>
      </c>
      <c r="B231" s="17" t="str">
        <f t="shared" si="10"/>
        <v>5 March 2018</v>
      </c>
      <c r="C231" s="15" t="s">
        <v>62</v>
      </c>
      <c r="D231" s="33">
        <f t="shared" si="9"/>
        <v>43164</v>
      </c>
      <c r="E231" s="15">
        <v>84.426400000000001</v>
      </c>
      <c r="F231">
        <f t="shared" si="11"/>
        <v>53.09836477987421</v>
      </c>
    </row>
    <row r="232" spans="1:6" x14ac:dyDescent="0.25">
      <c r="A232" s="18" t="s">
        <v>293</v>
      </c>
      <c r="B232" s="17" t="str">
        <f t="shared" si="10"/>
        <v>4 March 2018</v>
      </c>
      <c r="C232" s="16" t="s">
        <v>62</v>
      </c>
      <c r="D232" s="33">
        <f t="shared" si="9"/>
        <v>43163</v>
      </c>
      <c r="E232" s="16">
        <v>83.194599999999994</v>
      </c>
      <c r="F232">
        <f t="shared" si="11"/>
        <v>52.32364779874213</v>
      </c>
    </row>
    <row r="233" spans="1:6" x14ac:dyDescent="0.25">
      <c r="A233" s="17" t="s">
        <v>294</v>
      </c>
      <c r="B233" s="17" t="str">
        <f t="shared" si="10"/>
        <v>3 March 2018</v>
      </c>
      <c r="C233" s="15" t="s">
        <v>62</v>
      </c>
      <c r="D233" s="33">
        <f t="shared" si="9"/>
        <v>43162</v>
      </c>
      <c r="E233" s="15">
        <v>83.172600000000003</v>
      </c>
      <c r="F233">
        <f t="shared" si="11"/>
        <v>52.309811320754719</v>
      </c>
    </row>
    <row r="234" spans="1:6" x14ac:dyDescent="0.25">
      <c r="A234" s="18" t="s">
        <v>295</v>
      </c>
      <c r="B234" s="17" t="str">
        <f t="shared" si="10"/>
        <v>2 March 2018</v>
      </c>
      <c r="C234" s="16" t="s">
        <v>62</v>
      </c>
      <c r="D234" s="33">
        <f t="shared" si="9"/>
        <v>43161</v>
      </c>
      <c r="E234" s="16">
        <v>83.114400000000003</v>
      </c>
      <c r="F234">
        <f t="shared" si="11"/>
        <v>52.273207547169811</v>
      </c>
    </row>
    <row r="235" spans="1:6" x14ac:dyDescent="0.25">
      <c r="A235" s="17" t="s">
        <v>296</v>
      </c>
      <c r="B235" s="17" t="str">
        <f t="shared" si="10"/>
        <v>1 March 2018</v>
      </c>
      <c r="C235" s="15" t="s">
        <v>62</v>
      </c>
      <c r="D235" s="33">
        <f t="shared" si="9"/>
        <v>43160</v>
      </c>
      <c r="E235" s="15">
        <v>82.702600000000004</v>
      </c>
      <c r="F235">
        <f t="shared" si="11"/>
        <v>52.014213836477985</v>
      </c>
    </row>
    <row r="236" spans="1:6" x14ac:dyDescent="0.25">
      <c r="A236" s="18" t="s">
        <v>297</v>
      </c>
      <c r="B236" s="17" t="str">
        <f t="shared" si="10"/>
        <v>28 February 2018</v>
      </c>
      <c r="C236" s="16" t="s">
        <v>62</v>
      </c>
      <c r="D236" s="33">
        <f t="shared" si="9"/>
        <v>43159</v>
      </c>
      <c r="E236" s="16">
        <v>83.284099999999995</v>
      </c>
      <c r="F236">
        <f t="shared" si="11"/>
        <v>52.379937106918241</v>
      </c>
    </row>
    <row r="237" spans="1:6" x14ac:dyDescent="0.25">
      <c r="A237" s="17" t="s">
        <v>298</v>
      </c>
      <c r="B237" s="17" t="str">
        <f t="shared" si="10"/>
        <v>27 February 2018</v>
      </c>
      <c r="C237" s="15" t="s">
        <v>62</v>
      </c>
      <c r="D237" s="33">
        <f t="shared" si="9"/>
        <v>43158</v>
      </c>
      <c r="E237" s="15">
        <v>85.162199999999999</v>
      </c>
      <c r="F237">
        <f t="shared" si="11"/>
        <v>53.561132075471697</v>
      </c>
    </row>
    <row r="238" spans="1:6" x14ac:dyDescent="0.25">
      <c r="A238" s="18" t="s">
        <v>299</v>
      </c>
      <c r="B238" s="17" t="str">
        <f t="shared" si="10"/>
        <v>26 February 2018</v>
      </c>
      <c r="C238" s="16" t="s">
        <v>62</v>
      </c>
      <c r="D238" s="33">
        <f t="shared" si="9"/>
        <v>43157</v>
      </c>
      <c r="E238" s="16">
        <v>85.776600000000002</v>
      </c>
      <c r="F238">
        <f t="shared" si="11"/>
        <v>53.947547169811322</v>
      </c>
    </row>
    <row r="239" spans="1:6" x14ac:dyDescent="0.25">
      <c r="A239" s="17" t="s">
        <v>300</v>
      </c>
      <c r="B239" s="17" t="str">
        <f t="shared" si="10"/>
        <v>25 February 2018</v>
      </c>
      <c r="C239" s="15" t="s">
        <v>62</v>
      </c>
      <c r="D239" s="33">
        <f t="shared" si="9"/>
        <v>43156</v>
      </c>
      <c r="E239" s="15">
        <v>85.895300000000006</v>
      </c>
      <c r="F239">
        <f t="shared" si="11"/>
        <v>54.022201257861639</v>
      </c>
    </row>
    <row r="240" spans="1:6" x14ac:dyDescent="0.25">
      <c r="A240" s="18" t="s">
        <v>301</v>
      </c>
      <c r="B240" s="17" t="str">
        <f t="shared" si="10"/>
        <v>24 February 2018</v>
      </c>
      <c r="C240" s="16" t="s">
        <v>62</v>
      </c>
      <c r="D240" s="33">
        <f t="shared" si="9"/>
        <v>43155</v>
      </c>
      <c r="E240" s="16">
        <v>85.884799999999998</v>
      </c>
      <c r="F240">
        <f t="shared" si="11"/>
        <v>54.015597484276725</v>
      </c>
    </row>
    <row r="241" spans="1:6" x14ac:dyDescent="0.25">
      <c r="A241" s="17" t="s">
        <v>302</v>
      </c>
      <c r="B241" s="17" t="str">
        <f t="shared" si="10"/>
        <v>23 February 2018</v>
      </c>
      <c r="C241" s="15" t="s">
        <v>62</v>
      </c>
      <c r="D241" s="33">
        <f t="shared" si="9"/>
        <v>43154</v>
      </c>
      <c r="E241" s="15">
        <v>85.863</v>
      </c>
      <c r="F241">
        <f t="shared" si="11"/>
        <v>54.001886792452822</v>
      </c>
    </row>
    <row r="242" spans="1:6" x14ac:dyDescent="0.25">
      <c r="A242" s="18" t="s">
        <v>303</v>
      </c>
      <c r="B242" s="17" t="str">
        <f t="shared" si="10"/>
        <v>22 February 2018</v>
      </c>
      <c r="C242" s="16" t="s">
        <v>62</v>
      </c>
      <c r="D242" s="33">
        <f t="shared" si="9"/>
        <v>43153</v>
      </c>
      <c r="E242" s="16">
        <v>84.489800000000002</v>
      </c>
      <c r="F242">
        <f t="shared" si="11"/>
        <v>53.138238993710686</v>
      </c>
    </row>
    <row r="243" spans="1:6" x14ac:dyDescent="0.25">
      <c r="A243" s="17" t="s">
        <v>304</v>
      </c>
      <c r="B243" s="17" t="str">
        <f t="shared" si="10"/>
        <v>21 February 2018</v>
      </c>
      <c r="C243" s="15" t="s">
        <v>62</v>
      </c>
      <c r="D243" s="33">
        <f t="shared" si="9"/>
        <v>43152</v>
      </c>
      <c r="E243" s="15">
        <v>83.495999999999995</v>
      </c>
      <c r="F243">
        <f t="shared" si="11"/>
        <v>52.513207547169813</v>
      </c>
    </row>
    <row r="244" spans="1:6" x14ac:dyDescent="0.25">
      <c r="A244" s="18" t="s">
        <v>305</v>
      </c>
      <c r="B244" s="17" t="str">
        <f t="shared" si="10"/>
        <v>20 February 2018</v>
      </c>
      <c r="C244" s="16" t="s">
        <v>62</v>
      </c>
      <c r="D244" s="33">
        <f t="shared" si="9"/>
        <v>43151</v>
      </c>
      <c r="E244" s="16">
        <v>82.5625</v>
      </c>
      <c r="F244">
        <f t="shared" si="11"/>
        <v>51.926100628930818</v>
      </c>
    </row>
    <row r="245" spans="1:6" x14ac:dyDescent="0.25">
      <c r="A245" s="17" t="s">
        <v>306</v>
      </c>
      <c r="B245" s="17" t="str">
        <f t="shared" si="10"/>
        <v>19 February 2018</v>
      </c>
      <c r="C245" s="15" t="s">
        <v>62</v>
      </c>
      <c r="D245" s="33">
        <f t="shared" si="9"/>
        <v>43150</v>
      </c>
      <c r="E245" s="15">
        <v>82.897999999999996</v>
      </c>
      <c r="F245">
        <f t="shared" si="11"/>
        <v>52.137106918238992</v>
      </c>
    </row>
    <row r="246" spans="1:6" x14ac:dyDescent="0.25">
      <c r="A246" s="18" t="s">
        <v>307</v>
      </c>
      <c r="B246" s="17" t="str">
        <f t="shared" si="10"/>
        <v>18 February 2018</v>
      </c>
      <c r="C246" s="16" t="s">
        <v>62</v>
      </c>
      <c r="D246" s="33">
        <f t="shared" si="9"/>
        <v>43149</v>
      </c>
      <c r="E246" s="16">
        <v>81.989199999999997</v>
      </c>
      <c r="F246">
        <f t="shared" si="11"/>
        <v>51.565534591194968</v>
      </c>
    </row>
    <row r="247" spans="1:6" x14ac:dyDescent="0.25">
      <c r="A247" s="17" t="s">
        <v>308</v>
      </c>
      <c r="B247" s="17" t="str">
        <f t="shared" si="10"/>
        <v>17 February 2018</v>
      </c>
      <c r="C247" s="15" t="s">
        <v>62</v>
      </c>
      <c r="D247" s="33">
        <f t="shared" si="9"/>
        <v>43148</v>
      </c>
      <c r="E247" s="15">
        <v>82.054000000000002</v>
      </c>
      <c r="F247">
        <f t="shared" si="11"/>
        <v>51.606289308176102</v>
      </c>
    </row>
    <row r="248" spans="1:6" x14ac:dyDescent="0.25">
      <c r="A248" s="18" t="s">
        <v>309</v>
      </c>
      <c r="B248" s="17" t="str">
        <f t="shared" si="10"/>
        <v>16 February 2018</v>
      </c>
      <c r="C248" s="16" t="s">
        <v>62</v>
      </c>
      <c r="D248" s="33">
        <f t="shared" si="9"/>
        <v>43147</v>
      </c>
      <c r="E248" s="16">
        <v>81.968900000000005</v>
      </c>
      <c r="F248">
        <f t="shared" si="11"/>
        <v>51.552767295597491</v>
      </c>
    </row>
    <row r="249" spans="1:6" x14ac:dyDescent="0.25">
      <c r="A249" s="17" t="s">
        <v>310</v>
      </c>
      <c r="B249" s="17" t="str">
        <f t="shared" si="10"/>
        <v>15 February 2018</v>
      </c>
      <c r="C249" s="15" t="s">
        <v>62</v>
      </c>
      <c r="D249" s="33">
        <f t="shared" si="9"/>
        <v>43146</v>
      </c>
      <c r="E249" s="15">
        <v>81.153099999999995</v>
      </c>
      <c r="F249">
        <f t="shared" si="11"/>
        <v>51.039685534591193</v>
      </c>
    </row>
    <row r="250" spans="1:6" x14ac:dyDescent="0.25">
      <c r="A250" s="18" t="s">
        <v>311</v>
      </c>
      <c r="B250" s="17" t="str">
        <f t="shared" si="10"/>
        <v>14 February 2018</v>
      </c>
      <c r="C250" s="16" t="s">
        <v>62</v>
      </c>
      <c r="D250" s="33">
        <f t="shared" si="9"/>
        <v>43145</v>
      </c>
      <c r="E250" s="16">
        <v>81.263800000000003</v>
      </c>
      <c r="F250">
        <f t="shared" si="11"/>
        <v>51.109308176100633</v>
      </c>
    </row>
    <row r="251" spans="1:6" x14ac:dyDescent="0.25">
      <c r="A251" s="17" t="s">
        <v>312</v>
      </c>
      <c r="B251" s="17" t="str">
        <f t="shared" si="10"/>
        <v>13 February 2018</v>
      </c>
      <c r="C251" s="15" t="s">
        <v>62</v>
      </c>
      <c r="D251" s="33">
        <f t="shared" si="9"/>
        <v>43144</v>
      </c>
      <c r="E251" s="15">
        <v>79.599199999999996</v>
      </c>
      <c r="F251">
        <f t="shared" si="11"/>
        <v>50.062389937106921</v>
      </c>
    </row>
    <row r="252" spans="1:6" x14ac:dyDescent="0.25">
      <c r="A252" s="18" t="s">
        <v>313</v>
      </c>
      <c r="B252" s="17" t="str">
        <f t="shared" si="10"/>
        <v>12 February 2018</v>
      </c>
      <c r="C252" s="16" t="s">
        <v>62</v>
      </c>
      <c r="D252" s="33">
        <f t="shared" si="9"/>
        <v>43143</v>
      </c>
      <c r="E252" s="16">
        <v>79.778599999999997</v>
      </c>
      <c r="F252">
        <f t="shared" si="11"/>
        <v>50.175220125786161</v>
      </c>
    </row>
    <row r="253" spans="1:6" x14ac:dyDescent="0.25">
      <c r="A253" s="17" t="s">
        <v>314</v>
      </c>
      <c r="B253" s="17" t="str">
        <f t="shared" si="10"/>
        <v>11 February 2018</v>
      </c>
      <c r="C253" s="15" t="s">
        <v>62</v>
      </c>
      <c r="D253" s="33">
        <f t="shared" si="9"/>
        <v>43142</v>
      </c>
      <c r="E253" s="15">
        <v>80.061499999999995</v>
      </c>
      <c r="F253">
        <f t="shared" si="11"/>
        <v>50.353144654088048</v>
      </c>
    </row>
    <row r="254" spans="1:6" x14ac:dyDescent="0.25">
      <c r="A254" s="18" t="s">
        <v>315</v>
      </c>
      <c r="B254" s="17" t="str">
        <f t="shared" si="10"/>
        <v>10 February 2018</v>
      </c>
      <c r="C254" s="16" t="s">
        <v>62</v>
      </c>
      <c r="D254" s="33">
        <f t="shared" si="9"/>
        <v>43141</v>
      </c>
      <c r="E254" s="16">
        <v>80.121600000000001</v>
      </c>
      <c r="F254">
        <f t="shared" si="11"/>
        <v>50.390943396226412</v>
      </c>
    </row>
    <row r="255" spans="1:6" x14ac:dyDescent="0.25">
      <c r="A255" s="17" t="s">
        <v>316</v>
      </c>
      <c r="B255" s="17" t="str">
        <f t="shared" si="10"/>
        <v>9 February 2018</v>
      </c>
      <c r="C255" s="15" t="s">
        <v>62</v>
      </c>
      <c r="D255" s="33">
        <f t="shared" si="9"/>
        <v>43140</v>
      </c>
      <c r="E255" s="15">
        <v>80.146900000000002</v>
      </c>
      <c r="F255">
        <f t="shared" si="11"/>
        <v>50.40685534591195</v>
      </c>
    </row>
    <row r="256" spans="1:6" x14ac:dyDescent="0.25">
      <c r="A256" s="18" t="s">
        <v>317</v>
      </c>
      <c r="B256" s="17" t="str">
        <f t="shared" si="10"/>
        <v>8 February 2018</v>
      </c>
      <c r="C256" s="16" t="s">
        <v>62</v>
      </c>
      <c r="D256" s="33">
        <f t="shared" si="9"/>
        <v>43139</v>
      </c>
      <c r="E256" s="16">
        <v>82.477400000000003</v>
      </c>
      <c r="F256">
        <f t="shared" si="11"/>
        <v>51.8725786163522</v>
      </c>
    </row>
    <row r="257" spans="1:6" x14ac:dyDescent="0.25">
      <c r="A257" s="17" t="s">
        <v>318</v>
      </c>
      <c r="B257" s="17" t="str">
        <f t="shared" si="10"/>
        <v>7 February 2018</v>
      </c>
      <c r="C257" s="15" t="s">
        <v>62</v>
      </c>
      <c r="D257" s="33">
        <f t="shared" ref="D257:D320" si="12">DATEVALUE(B257)</f>
        <v>43138</v>
      </c>
      <c r="E257" s="15">
        <v>83.726600000000005</v>
      </c>
      <c r="F257">
        <f t="shared" si="11"/>
        <v>52.65823899371069</v>
      </c>
    </row>
    <row r="258" spans="1:6" x14ac:dyDescent="0.25">
      <c r="A258" s="18" t="s">
        <v>319</v>
      </c>
      <c r="B258" s="17" t="str">
        <f t="shared" ref="B258:B321" si="13">MID(A258,1+SEARCH(" ",A258),18)</f>
        <v>6 February 2018</v>
      </c>
      <c r="C258" s="16" t="s">
        <v>62</v>
      </c>
      <c r="D258" s="33">
        <f t="shared" si="12"/>
        <v>43137</v>
      </c>
      <c r="E258" s="16">
        <v>85.2196</v>
      </c>
      <c r="F258">
        <f t="shared" ref="F258:F321" si="14">100*E258/159</f>
        <v>53.597232704402508</v>
      </c>
    </row>
    <row r="259" spans="1:6" x14ac:dyDescent="0.25">
      <c r="A259" s="17" t="s">
        <v>320</v>
      </c>
      <c r="B259" s="17" t="str">
        <f t="shared" si="13"/>
        <v>5 February 2018</v>
      </c>
      <c r="C259" s="15" t="s">
        <v>62</v>
      </c>
      <c r="D259" s="33">
        <f t="shared" si="12"/>
        <v>43136</v>
      </c>
      <c r="E259" s="15">
        <v>85.031899999999993</v>
      </c>
      <c r="F259">
        <f t="shared" si="14"/>
        <v>53.479182389937101</v>
      </c>
    </row>
    <row r="260" spans="1:6" x14ac:dyDescent="0.25">
      <c r="A260" s="18" t="s">
        <v>321</v>
      </c>
      <c r="B260" s="17" t="str">
        <f t="shared" si="13"/>
        <v>4 February 2018</v>
      </c>
      <c r="C260" s="16" t="s">
        <v>62</v>
      </c>
      <c r="D260" s="33">
        <f t="shared" si="12"/>
        <v>43135</v>
      </c>
      <c r="E260" s="16">
        <v>86.369399999999999</v>
      </c>
      <c r="F260">
        <f t="shared" si="14"/>
        <v>54.320377358490568</v>
      </c>
    </row>
    <row r="261" spans="1:6" x14ac:dyDescent="0.25">
      <c r="A261" s="17" t="s">
        <v>322</v>
      </c>
      <c r="B261" s="17" t="str">
        <f t="shared" si="13"/>
        <v>3 February 2018</v>
      </c>
      <c r="C261" s="15" t="s">
        <v>62</v>
      </c>
      <c r="D261" s="33">
        <f t="shared" si="12"/>
        <v>43134</v>
      </c>
      <c r="E261" s="15">
        <v>86.070499999999996</v>
      </c>
      <c r="F261">
        <f t="shared" si="14"/>
        <v>54.132389937106915</v>
      </c>
    </row>
    <row r="262" spans="1:6" x14ac:dyDescent="0.25">
      <c r="A262" s="18" t="s">
        <v>323</v>
      </c>
      <c r="B262" s="17" t="str">
        <f t="shared" si="13"/>
        <v>2 February 2018</v>
      </c>
      <c r="C262" s="16" t="s">
        <v>62</v>
      </c>
      <c r="D262" s="33">
        <f t="shared" si="12"/>
        <v>43133</v>
      </c>
      <c r="E262" s="16">
        <v>86.048299999999998</v>
      </c>
      <c r="F262">
        <f t="shared" si="14"/>
        <v>54.118427672955974</v>
      </c>
    </row>
    <row r="263" spans="1:6" x14ac:dyDescent="0.25">
      <c r="A263" s="17" t="s">
        <v>324</v>
      </c>
      <c r="B263" s="17" t="str">
        <f t="shared" si="13"/>
        <v>1 February 2018</v>
      </c>
      <c r="C263" s="15" t="s">
        <v>62</v>
      </c>
      <c r="D263" s="33">
        <f t="shared" si="12"/>
        <v>43132</v>
      </c>
      <c r="E263" s="15">
        <v>86.733800000000002</v>
      </c>
      <c r="F263">
        <f t="shared" si="14"/>
        <v>54.549559748427683</v>
      </c>
    </row>
    <row r="264" spans="1:6" x14ac:dyDescent="0.25">
      <c r="A264" s="18" t="s">
        <v>325</v>
      </c>
      <c r="B264" s="17" t="str">
        <f t="shared" si="13"/>
        <v>31 January 2018</v>
      </c>
      <c r="C264" s="16" t="s">
        <v>62</v>
      </c>
      <c r="D264" s="33">
        <f t="shared" si="12"/>
        <v>43131</v>
      </c>
      <c r="E264" s="16">
        <v>85.455299999999994</v>
      </c>
      <c r="F264">
        <f t="shared" si="14"/>
        <v>53.745471698113199</v>
      </c>
    </row>
    <row r="265" spans="1:6" x14ac:dyDescent="0.25">
      <c r="A265" s="17" t="s">
        <v>326</v>
      </c>
      <c r="B265" s="17" t="str">
        <f t="shared" si="13"/>
        <v>30 January 2018</v>
      </c>
      <c r="C265" s="15" t="s">
        <v>62</v>
      </c>
      <c r="D265" s="33">
        <f t="shared" si="12"/>
        <v>43130</v>
      </c>
      <c r="E265" s="15">
        <v>84.058700000000002</v>
      </c>
      <c r="F265">
        <f t="shared" si="14"/>
        <v>52.867106918238996</v>
      </c>
    </row>
    <row r="266" spans="1:6" x14ac:dyDescent="0.25">
      <c r="A266" s="18" t="s">
        <v>327</v>
      </c>
      <c r="B266" s="17" t="str">
        <f t="shared" si="13"/>
        <v>29 January 2018</v>
      </c>
      <c r="C266" s="16" t="s">
        <v>62</v>
      </c>
      <c r="D266" s="33">
        <f t="shared" si="12"/>
        <v>43129</v>
      </c>
      <c r="E266" s="16">
        <v>85.452699999999993</v>
      </c>
      <c r="F266">
        <f t="shared" si="14"/>
        <v>53.743836477987415</v>
      </c>
    </row>
    <row r="267" spans="1:6" x14ac:dyDescent="0.25">
      <c r="A267" s="17" t="s">
        <v>328</v>
      </c>
      <c r="B267" s="17" t="str">
        <f t="shared" si="13"/>
        <v>28 January 2018</v>
      </c>
      <c r="C267" s="15" t="s">
        <v>62</v>
      </c>
      <c r="D267" s="33">
        <f t="shared" si="12"/>
        <v>43128</v>
      </c>
      <c r="E267" s="15">
        <v>86.866399999999999</v>
      </c>
      <c r="F267">
        <f t="shared" si="14"/>
        <v>54.632955974842766</v>
      </c>
    </row>
    <row r="268" spans="1:6" x14ac:dyDescent="0.25">
      <c r="A268" s="18" t="s">
        <v>329</v>
      </c>
      <c r="B268" s="17" t="str">
        <f t="shared" si="13"/>
        <v>27 January 2018</v>
      </c>
      <c r="C268" s="16" t="s">
        <v>62</v>
      </c>
      <c r="D268" s="33">
        <f t="shared" si="12"/>
        <v>43127</v>
      </c>
      <c r="E268" s="16">
        <v>86.916399999999996</v>
      </c>
      <c r="F268">
        <f t="shared" si="14"/>
        <v>54.664402515723268</v>
      </c>
    </row>
    <row r="269" spans="1:6" x14ac:dyDescent="0.25">
      <c r="A269" s="17" t="s">
        <v>330</v>
      </c>
      <c r="B269" s="17" t="str">
        <f t="shared" si="13"/>
        <v>26 January 2018</v>
      </c>
      <c r="C269" s="15" t="s">
        <v>62</v>
      </c>
      <c r="D269" s="33">
        <f t="shared" si="12"/>
        <v>43126</v>
      </c>
      <c r="E269" s="15">
        <v>86.916399999999996</v>
      </c>
      <c r="F269">
        <f t="shared" si="14"/>
        <v>54.664402515723268</v>
      </c>
    </row>
    <row r="270" spans="1:6" x14ac:dyDescent="0.25">
      <c r="A270" s="18" t="s">
        <v>331</v>
      </c>
      <c r="B270" s="17" t="str">
        <f t="shared" si="13"/>
        <v>25 January 2018</v>
      </c>
      <c r="C270" s="16" t="s">
        <v>62</v>
      </c>
      <c r="D270" s="33">
        <f t="shared" si="12"/>
        <v>43125</v>
      </c>
      <c r="E270" s="16">
        <v>87.374200000000002</v>
      </c>
      <c r="F270">
        <f t="shared" si="14"/>
        <v>54.952327044025161</v>
      </c>
    </row>
    <row r="271" spans="1:6" x14ac:dyDescent="0.25">
      <c r="A271" s="17" t="s">
        <v>332</v>
      </c>
      <c r="B271" s="17" t="str">
        <f t="shared" si="13"/>
        <v>24 January 2018</v>
      </c>
      <c r="C271" s="15" t="s">
        <v>62</v>
      </c>
      <c r="D271" s="33">
        <f t="shared" si="12"/>
        <v>43124</v>
      </c>
      <c r="E271" s="15">
        <v>87.9</v>
      </c>
      <c r="F271">
        <f t="shared" si="14"/>
        <v>55.283018867924525</v>
      </c>
    </row>
    <row r="272" spans="1:6" x14ac:dyDescent="0.25">
      <c r="A272" s="18" t="s">
        <v>333</v>
      </c>
      <c r="B272" s="17" t="str">
        <f t="shared" si="13"/>
        <v>23 January 2018</v>
      </c>
      <c r="C272" s="16" t="s">
        <v>62</v>
      </c>
      <c r="D272" s="33">
        <f t="shared" si="12"/>
        <v>43123</v>
      </c>
      <c r="E272" s="16">
        <v>87.343900000000005</v>
      </c>
      <c r="F272">
        <f t="shared" si="14"/>
        <v>54.933270440251583</v>
      </c>
    </row>
    <row r="273" spans="1:6" x14ac:dyDescent="0.25">
      <c r="A273" s="17" t="s">
        <v>334</v>
      </c>
      <c r="B273" s="17" t="str">
        <f t="shared" si="13"/>
        <v>22 January 2018</v>
      </c>
      <c r="C273" s="15" t="s">
        <v>62</v>
      </c>
      <c r="D273" s="33">
        <f t="shared" si="12"/>
        <v>43122</v>
      </c>
      <c r="E273" s="15">
        <v>86.592100000000002</v>
      </c>
      <c r="F273">
        <f t="shared" si="14"/>
        <v>54.460440251572336</v>
      </c>
    </row>
    <row r="274" spans="1:6" x14ac:dyDescent="0.25">
      <c r="A274" s="18" t="s">
        <v>335</v>
      </c>
      <c r="B274" s="17" t="str">
        <f t="shared" si="13"/>
        <v>21 January 2018</v>
      </c>
      <c r="C274" s="16" t="s">
        <v>62</v>
      </c>
      <c r="D274" s="33">
        <f t="shared" si="12"/>
        <v>43121</v>
      </c>
      <c r="E274" s="16">
        <v>85.941900000000004</v>
      </c>
      <c r="F274">
        <f t="shared" si="14"/>
        <v>54.051509433962266</v>
      </c>
    </row>
    <row r="275" spans="1:6" x14ac:dyDescent="0.25">
      <c r="A275" s="17" t="s">
        <v>336</v>
      </c>
      <c r="B275" s="17" t="str">
        <f t="shared" si="13"/>
        <v>20 January 2018</v>
      </c>
      <c r="C275" s="15" t="s">
        <v>62</v>
      </c>
      <c r="D275" s="33">
        <f t="shared" si="12"/>
        <v>43120</v>
      </c>
      <c r="E275" s="15">
        <v>85.999200000000002</v>
      </c>
      <c r="F275">
        <f t="shared" si="14"/>
        <v>54.087547169811323</v>
      </c>
    </row>
    <row r="276" spans="1:6" x14ac:dyDescent="0.25">
      <c r="A276" s="18" t="s">
        <v>337</v>
      </c>
      <c r="B276" s="17" t="str">
        <f t="shared" si="13"/>
        <v>19 January 2018</v>
      </c>
      <c r="C276" s="16" t="s">
        <v>62</v>
      </c>
      <c r="D276" s="33">
        <f t="shared" si="12"/>
        <v>43119</v>
      </c>
      <c r="E276" s="16">
        <v>85.999200000000002</v>
      </c>
      <c r="F276">
        <f t="shared" si="14"/>
        <v>54.087547169811323</v>
      </c>
    </row>
    <row r="277" spans="1:6" x14ac:dyDescent="0.25">
      <c r="A277" s="17" t="s">
        <v>338</v>
      </c>
      <c r="B277" s="17" t="str">
        <f t="shared" si="13"/>
        <v>18 January 2018</v>
      </c>
      <c r="C277" s="15" t="s">
        <v>62</v>
      </c>
      <c r="D277" s="33">
        <f t="shared" si="12"/>
        <v>43118</v>
      </c>
      <c r="E277" s="15">
        <v>86.331900000000005</v>
      </c>
      <c r="F277">
        <f t="shared" si="14"/>
        <v>54.296792452830189</v>
      </c>
    </row>
    <row r="278" spans="1:6" x14ac:dyDescent="0.25">
      <c r="A278" s="18" t="s">
        <v>339</v>
      </c>
      <c r="B278" s="17" t="str">
        <f t="shared" si="13"/>
        <v>17 January 2018</v>
      </c>
      <c r="C278" s="16" t="s">
        <v>62</v>
      </c>
      <c r="D278" s="33">
        <f t="shared" si="12"/>
        <v>43117</v>
      </c>
      <c r="E278" s="16">
        <v>87.101399999999998</v>
      </c>
      <c r="F278">
        <f t="shared" si="14"/>
        <v>54.780754716981129</v>
      </c>
    </row>
    <row r="279" spans="1:6" x14ac:dyDescent="0.25">
      <c r="A279" s="17" t="s">
        <v>340</v>
      </c>
      <c r="B279" s="17" t="str">
        <f t="shared" si="13"/>
        <v>16 January 2018</v>
      </c>
      <c r="C279" s="15" t="s">
        <v>62</v>
      </c>
      <c r="D279" s="33">
        <f t="shared" si="12"/>
        <v>43116</v>
      </c>
      <c r="E279" s="15">
        <v>87.0017</v>
      </c>
      <c r="F279">
        <f t="shared" si="14"/>
        <v>54.718050314465408</v>
      </c>
    </row>
    <row r="280" spans="1:6" x14ac:dyDescent="0.25">
      <c r="A280" s="18" t="s">
        <v>341</v>
      </c>
      <c r="B280" s="17" t="str">
        <f t="shared" si="13"/>
        <v>15 January 2018</v>
      </c>
      <c r="C280" s="16" t="s">
        <v>62</v>
      </c>
      <c r="D280" s="33">
        <f t="shared" si="12"/>
        <v>43115</v>
      </c>
      <c r="E280" s="16">
        <v>88.199700000000007</v>
      </c>
      <c r="F280">
        <f t="shared" si="14"/>
        <v>55.471509433962268</v>
      </c>
    </row>
    <row r="281" spans="1:6" x14ac:dyDescent="0.25">
      <c r="A281" s="17" t="s">
        <v>342</v>
      </c>
      <c r="B281" s="17" t="str">
        <f t="shared" si="13"/>
        <v>14 January 2018</v>
      </c>
      <c r="C281" s="15" t="s">
        <v>62</v>
      </c>
      <c r="D281" s="33">
        <f t="shared" si="12"/>
        <v>43114</v>
      </c>
      <c r="E281" s="15">
        <v>88.296000000000006</v>
      </c>
      <c r="F281">
        <f t="shared" si="14"/>
        <v>55.532075471698114</v>
      </c>
    </row>
    <row r="282" spans="1:6" x14ac:dyDescent="0.25">
      <c r="A282" s="18" t="s">
        <v>343</v>
      </c>
      <c r="B282" s="17" t="str">
        <f t="shared" si="13"/>
        <v>13 January 2018</v>
      </c>
      <c r="C282" s="16" t="s">
        <v>62</v>
      </c>
      <c r="D282" s="33">
        <f t="shared" si="12"/>
        <v>43113</v>
      </c>
      <c r="E282" s="16">
        <v>88.230800000000002</v>
      </c>
      <c r="F282">
        <f t="shared" si="14"/>
        <v>55.491069182389936</v>
      </c>
    </row>
    <row r="283" spans="1:6" x14ac:dyDescent="0.25">
      <c r="A283" s="17" t="s">
        <v>344</v>
      </c>
      <c r="B283" s="17" t="str">
        <f t="shared" si="13"/>
        <v>12 January 2018</v>
      </c>
      <c r="C283" s="15" t="s">
        <v>62</v>
      </c>
      <c r="D283" s="33">
        <f t="shared" si="12"/>
        <v>43112</v>
      </c>
      <c r="E283" s="15">
        <v>88.221299999999999</v>
      </c>
      <c r="F283">
        <f t="shared" si="14"/>
        <v>55.485094339622634</v>
      </c>
    </row>
    <row r="284" spans="1:6" x14ac:dyDescent="0.25">
      <c r="A284" s="18" t="s">
        <v>345</v>
      </c>
      <c r="B284" s="17" t="str">
        <f t="shared" si="13"/>
        <v>11 January 2018</v>
      </c>
      <c r="C284" s="16" t="s">
        <v>62</v>
      </c>
      <c r="D284" s="33">
        <f t="shared" si="12"/>
        <v>43111</v>
      </c>
      <c r="E284" s="16">
        <v>87.634100000000004</v>
      </c>
      <c r="F284">
        <f t="shared" si="14"/>
        <v>55.11578616352201</v>
      </c>
    </row>
    <row r="285" spans="1:6" x14ac:dyDescent="0.25">
      <c r="A285" s="17" t="s">
        <v>346</v>
      </c>
      <c r="B285" s="17" t="str">
        <f t="shared" si="13"/>
        <v>10 January 2018</v>
      </c>
      <c r="C285" s="15" t="s">
        <v>62</v>
      </c>
      <c r="D285" s="33">
        <f t="shared" si="12"/>
        <v>43110</v>
      </c>
      <c r="E285" s="15">
        <v>88.115099999999998</v>
      </c>
      <c r="F285">
        <f t="shared" si="14"/>
        <v>55.418301886792456</v>
      </c>
    </row>
    <row r="286" spans="1:6" x14ac:dyDescent="0.25">
      <c r="A286" s="18" t="s">
        <v>347</v>
      </c>
      <c r="B286" s="17" t="str">
        <f t="shared" si="13"/>
        <v>9 January 2018</v>
      </c>
      <c r="C286" s="16" t="s">
        <v>62</v>
      </c>
      <c r="D286" s="33">
        <f t="shared" si="12"/>
        <v>43109</v>
      </c>
      <c r="E286" s="16">
        <v>88.558599999999998</v>
      </c>
      <c r="F286">
        <f t="shared" si="14"/>
        <v>55.697232704402516</v>
      </c>
    </row>
    <row r="287" spans="1:6" x14ac:dyDescent="0.25">
      <c r="A287" s="17" t="s">
        <v>348</v>
      </c>
      <c r="B287" s="17" t="str">
        <f t="shared" si="13"/>
        <v>8 January 2018</v>
      </c>
      <c r="C287" s="15" t="s">
        <v>62</v>
      </c>
      <c r="D287" s="33">
        <f t="shared" si="12"/>
        <v>43108</v>
      </c>
      <c r="E287" s="15">
        <v>86.579300000000003</v>
      </c>
      <c r="F287">
        <f t="shared" si="14"/>
        <v>54.452389937106922</v>
      </c>
    </row>
    <row r="288" spans="1:6" x14ac:dyDescent="0.25">
      <c r="A288" s="18" t="s">
        <v>349</v>
      </c>
      <c r="B288" s="17" t="str">
        <f t="shared" si="13"/>
        <v>7 January 2018</v>
      </c>
      <c r="C288" s="16" t="s">
        <v>62</v>
      </c>
      <c r="D288" s="33">
        <f t="shared" si="12"/>
        <v>43107</v>
      </c>
      <c r="E288" s="16">
        <v>86.156400000000005</v>
      </c>
      <c r="F288">
        <f t="shared" si="14"/>
        <v>54.18641509433963</v>
      </c>
    </row>
    <row r="289" spans="1:6" x14ac:dyDescent="0.25">
      <c r="A289" s="17" t="s">
        <v>350</v>
      </c>
      <c r="B289" s="17" t="str">
        <f t="shared" si="13"/>
        <v>6 January 2018</v>
      </c>
      <c r="C289" s="15" t="s">
        <v>62</v>
      </c>
      <c r="D289" s="33">
        <f t="shared" si="12"/>
        <v>43106</v>
      </c>
      <c r="E289" s="15">
        <v>86.165800000000004</v>
      </c>
      <c r="F289">
        <f t="shared" si="14"/>
        <v>54.192327044025156</v>
      </c>
    </row>
    <row r="290" spans="1:6" x14ac:dyDescent="0.25">
      <c r="A290" s="18" t="s">
        <v>351</v>
      </c>
      <c r="B290" s="17" t="str">
        <f t="shared" si="13"/>
        <v>5 January 2018</v>
      </c>
      <c r="C290" s="16" t="s">
        <v>62</v>
      </c>
      <c r="D290" s="33">
        <f t="shared" si="12"/>
        <v>43105</v>
      </c>
      <c r="E290" s="16">
        <v>86.165800000000004</v>
      </c>
      <c r="F290">
        <f t="shared" si="14"/>
        <v>54.192327044025156</v>
      </c>
    </row>
    <row r="291" spans="1:6" x14ac:dyDescent="0.25">
      <c r="A291" s="17" t="s">
        <v>352</v>
      </c>
      <c r="B291" s="17" t="str">
        <f t="shared" si="13"/>
        <v>4 January 2018</v>
      </c>
      <c r="C291" s="15" t="s">
        <v>62</v>
      </c>
      <c r="D291" s="33">
        <f t="shared" si="12"/>
        <v>43104</v>
      </c>
      <c r="E291" s="15">
        <v>86.433899999999994</v>
      </c>
      <c r="F291">
        <f t="shared" si="14"/>
        <v>54.360943396226411</v>
      </c>
    </row>
    <row r="292" spans="1:6" x14ac:dyDescent="0.25">
      <c r="A292" s="18" t="s">
        <v>353</v>
      </c>
      <c r="B292" s="17" t="str">
        <f t="shared" si="13"/>
        <v>3 January 2018</v>
      </c>
      <c r="C292" s="16" t="s">
        <v>62</v>
      </c>
      <c r="D292" s="33">
        <f t="shared" si="12"/>
        <v>43103</v>
      </c>
      <c r="E292" s="16">
        <v>86.872600000000006</v>
      </c>
      <c r="F292">
        <f t="shared" si="14"/>
        <v>54.636855345911954</v>
      </c>
    </row>
    <row r="293" spans="1:6" x14ac:dyDescent="0.25">
      <c r="A293" s="17" t="s">
        <v>354</v>
      </c>
      <c r="B293" s="17" t="str">
        <f t="shared" si="13"/>
        <v>2 January 2018</v>
      </c>
      <c r="C293" s="15" t="s">
        <v>62</v>
      </c>
      <c r="D293" s="33">
        <f t="shared" si="12"/>
        <v>43102</v>
      </c>
      <c r="E293" s="15">
        <v>84.876499999999993</v>
      </c>
      <c r="F293">
        <f t="shared" si="14"/>
        <v>53.381446540880503</v>
      </c>
    </row>
    <row r="294" spans="1:6" x14ac:dyDescent="0.25">
      <c r="A294" s="18" t="s">
        <v>355</v>
      </c>
      <c r="B294" s="17" t="str">
        <f t="shared" si="13"/>
        <v>1 January 2018</v>
      </c>
      <c r="C294" s="16" t="s">
        <v>62</v>
      </c>
      <c r="D294" s="33">
        <f t="shared" si="12"/>
        <v>43101</v>
      </c>
      <c r="E294" s="16">
        <v>85.460300000000004</v>
      </c>
      <c r="F294">
        <f t="shared" si="14"/>
        <v>53.74861635220126</v>
      </c>
    </row>
    <row r="295" spans="1:6" x14ac:dyDescent="0.25">
      <c r="A295" s="17" t="s">
        <v>356</v>
      </c>
      <c r="B295" s="17" t="str">
        <f t="shared" si="13"/>
        <v>31 December 2017</v>
      </c>
      <c r="C295" s="15" t="s">
        <v>62</v>
      </c>
      <c r="D295" s="33">
        <f t="shared" si="12"/>
        <v>43100</v>
      </c>
      <c r="E295" s="15">
        <v>85.416700000000006</v>
      </c>
      <c r="F295">
        <f t="shared" si="14"/>
        <v>53.721194968553462</v>
      </c>
    </row>
    <row r="296" spans="1:6" x14ac:dyDescent="0.25">
      <c r="A296" s="18" t="s">
        <v>357</v>
      </c>
      <c r="B296" s="17" t="str">
        <f t="shared" si="13"/>
        <v>30 December 2017</v>
      </c>
      <c r="C296" s="16" t="s">
        <v>62</v>
      </c>
      <c r="D296" s="33">
        <f t="shared" si="12"/>
        <v>43099</v>
      </c>
      <c r="E296" s="16">
        <v>85.340199999999996</v>
      </c>
      <c r="F296">
        <f t="shared" si="14"/>
        <v>53.673081761006294</v>
      </c>
    </row>
    <row r="297" spans="1:6" x14ac:dyDescent="0.25">
      <c r="A297" s="17" t="s">
        <v>358</v>
      </c>
      <c r="B297" s="17" t="str">
        <f t="shared" si="13"/>
        <v>29 December 2017</v>
      </c>
      <c r="C297" s="15" t="s">
        <v>62</v>
      </c>
      <c r="D297" s="33">
        <f t="shared" si="12"/>
        <v>43098</v>
      </c>
      <c r="E297" s="15">
        <v>85.395899999999997</v>
      </c>
      <c r="F297">
        <f t="shared" si="14"/>
        <v>53.708113207547171</v>
      </c>
    </row>
    <row r="298" spans="1:6" x14ac:dyDescent="0.25">
      <c r="A298" s="18" t="s">
        <v>359</v>
      </c>
      <c r="B298" s="17" t="str">
        <f t="shared" si="13"/>
        <v>28 December 2017</v>
      </c>
      <c r="C298" s="16" t="s">
        <v>62</v>
      </c>
      <c r="D298" s="33">
        <f t="shared" si="12"/>
        <v>43097</v>
      </c>
      <c r="E298" s="16">
        <v>84.904700000000005</v>
      </c>
      <c r="F298">
        <f t="shared" si="14"/>
        <v>53.399182389937117</v>
      </c>
    </row>
    <row r="299" spans="1:6" x14ac:dyDescent="0.25">
      <c r="A299" s="17" t="s">
        <v>360</v>
      </c>
      <c r="B299" s="17" t="str">
        <f t="shared" si="13"/>
        <v>27 December 2017</v>
      </c>
      <c r="C299" s="15" t="s">
        <v>62</v>
      </c>
      <c r="D299" s="33">
        <f t="shared" si="12"/>
        <v>43096</v>
      </c>
      <c r="E299" s="15">
        <v>84.7774</v>
      </c>
      <c r="F299">
        <f t="shared" si="14"/>
        <v>53.319119496855343</v>
      </c>
    </row>
    <row r="300" spans="1:6" x14ac:dyDescent="0.25">
      <c r="A300" s="18" t="s">
        <v>361</v>
      </c>
      <c r="B300" s="17" t="str">
        <f t="shared" si="13"/>
        <v>26 December 2017</v>
      </c>
      <c r="C300" s="16" t="s">
        <v>62</v>
      </c>
      <c r="D300" s="33">
        <f t="shared" si="12"/>
        <v>43095</v>
      </c>
      <c r="E300" s="16">
        <v>85.718900000000005</v>
      </c>
      <c r="F300">
        <f t="shared" si="14"/>
        <v>53.911257861635228</v>
      </c>
    </row>
    <row r="301" spans="1:6" x14ac:dyDescent="0.25">
      <c r="A301" s="17" t="s">
        <v>362</v>
      </c>
      <c r="B301" s="17" t="str">
        <f t="shared" si="13"/>
        <v>25 December 2017</v>
      </c>
      <c r="C301" s="15" t="s">
        <v>62</v>
      </c>
      <c r="D301" s="33">
        <f t="shared" si="12"/>
        <v>43094</v>
      </c>
      <c r="E301" s="15">
        <v>83.559799999999996</v>
      </c>
      <c r="F301">
        <f t="shared" si="14"/>
        <v>52.553333333333327</v>
      </c>
    </row>
    <row r="302" spans="1:6" x14ac:dyDescent="0.25">
      <c r="A302" s="18" t="s">
        <v>363</v>
      </c>
      <c r="B302" s="17" t="str">
        <f t="shared" si="13"/>
        <v>24 December 2017</v>
      </c>
      <c r="C302" s="16" t="s">
        <v>62</v>
      </c>
      <c r="D302" s="33">
        <f t="shared" si="12"/>
        <v>43093</v>
      </c>
      <c r="E302" s="16">
        <v>83.679000000000002</v>
      </c>
      <c r="F302">
        <f t="shared" si="14"/>
        <v>52.62830188679245</v>
      </c>
    </row>
    <row r="303" spans="1:6" x14ac:dyDescent="0.25">
      <c r="A303" s="17" t="s">
        <v>364</v>
      </c>
      <c r="B303" s="17" t="str">
        <f t="shared" si="13"/>
        <v>23 December 2017</v>
      </c>
      <c r="C303" s="15" t="s">
        <v>62</v>
      </c>
      <c r="D303" s="33">
        <f t="shared" si="12"/>
        <v>43092</v>
      </c>
      <c r="E303" s="15">
        <v>83.663300000000007</v>
      </c>
      <c r="F303">
        <f t="shared" si="14"/>
        <v>52.618427672955974</v>
      </c>
    </row>
    <row r="304" spans="1:6" x14ac:dyDescent="0.25">
      <c r="A304" s="18" t="s">
        <v>365</v>
      </c>
      <c r="B304" s="17" t="str">
        <f t="shared" si="13"/>
        <v>22 December 2017</v>
      </c>
      <c r="C304" s="16" t="s">
        <v>62</v>
      </c>
      <c r="D304" s="33">
        <f t="shared" si="12"/>
        <v>43091</v>
      </c>
      <c r="E304" s="16">
        <v>83.614400000000003</v>
      </c>
      <c r="F304">
        <f t="shared" si="14"/>
        <v>52.587672955974845</v>
      </c>
    </row>
    <row r="305" spans="1:6" x14ac:dyDescent="0.25">
      <c r="A305" s="17" t="s">
        <v>366</v>
      </c>
      <c r="B305" s="17" t="str">
        <f t="shared" si="13"/>
        <v>21 December 2017</v>
      </c>
      <c r="C305" s="15" t="s">
        <v>62</v>
      </c>
      <c r="D305" s="33">
        <f t="shared" si="12"/>
        <v>43090</v>
      </c>
      <c r="E305" s="15">
        <v>84.018199999999993</v>
      </c>
      <c r="F305">
        <f t="shared" si="14"/>
        <v>52.841635220125781</v>
      </c>
    </row>
    <row r="306" spans="1:6" x14ac:dyDescent="0.25">
      <c r="A306" s="18" t="s">
        <v>367</v>
      </c>
      <c r="B306" s="17" t="str">
        <f t="shared" si="13"/>
        <v>20 December 2017</v>
      </c>
      <c r="C306" s="16" t="s">
        <v>62</v>
      </c>
      <c r="D306" s="33">
        <f t="shared" si="12"/>
        <v>43089</v>
      </c>
      <c r="E306" s="16">
        <v>84.113399999999999</v>
      </c>
      <c r="F306">
        <f t="shared" si="14"/>
        <v>52.901509433962268</v>
      </c>
    </row>
    <row r="307" spans="1:6" x14ac:dyDescent="0.25">
      <c r="A307" s="17" t="s">
        <v>368</v>
      </c>
      <c r="B307" s="17" t="str">
        <f t="shared" si="13"/>
        <v>19 December 2017</v>
      </c>
      <c r="C307" s="15" t="s">
        <v>62</v>
      </c>
      <c r="D307" s="33">
        <f t="shared" si="12"/>
        <v>43088</v>
      </c>
      <c r="E307" s="15">
        <v>83.374099999999999</v>
      </c>
      <c r="F307">
        <f t="shared" si="14"/>
        <v>52.436540880503145</v>
      </c>
    </row>
    <row r="308" spans="1:6" x14ac:dyDescent="0.25">
      <c r="A308" s="18" t="s">
        <v>369</v>
      </c>
      <c r="B308" s="17" t="str">
        <f t="shared" si="13"/>
        <v>18 December 2017</v>
      </c>
      <c r="C308" s="16" t="s">
        <v>62</v>
      </c>
      <c r="D308" s="33">
        <f t="shared" si="12"/>
        <v>43087</v>
      </c>
      <c r="E308" s="16">
        <v>82.776700000000005</v>
      </c>
      <c r="F308">
        <f t="shared" si="14"/>
        <v>52.060817610062891</v>
      </c>
    </row>
    <row r="309" spans="1:6" x14ac:dyDescent="0.25">
      <c r="A309" s="17" t="s">
        <v>370</v>
      </c>
      <c r="B309" s="17" t="str">
        <f t="shared" si="13"/>
        <v>17 December 2017</v>
      </c>
      <c r="C309" s="15" t="s">
        <v>62</v>
      </c>
      <c r="D309" s="33">
        <f t="shared" si="12"/>
        <v>43086</v>
      </c>
      <c r="E309" s="15">
        <v>82.688500000000005</v>
      </c>
      <c r="F309">
        <f t="shared" si="14"/>
        <v>52.005345911949689</v>
      </c>
    </row>
    <row r="310" spans="1:6" x14ac:dyDescent="0.25">
      <c r="A310" s="18" t="s">
        <v>371</v>
      </c>
      <c r="B310" s="17" t="str">
        <f t="shared" si="13"/>
        <v>16 December 2017</v>
      </c>
      <c r="C310" s="16" t="s">
        <v>62</v>
      </c>
      <c r="D310" s="33">
        <f t="shared" si="12"/>
        <v>43085</v>
      </c>
      <c r="E310" s="16">
        <v>82.699600000000004</v>
      </c>
      <c r="F310">
        <f t="shared" si="14"/>
        <v>52.012327044025163</v>
      </c>
    </row>
    <row r="311" spans="1:6" x14ac:dyDescent="0.25">
      <c r="A311" s="17" t="s">
        <v>372</v>
      </c>
      <c r="B311" s="17" t="str">
        <f t="shared" si="13"/>
        <v>15 December 2017</v>
      </c>
      <c r="C311" s="15" t="s">
        <v>62</v>
      </c>
      <c r="D311" s="33">
        <f t="shared" si="12"/>
        <v>43084</v>
      </c>
      <c r="E311" s="15">
        <v>82.699600000000004</v>
      </c>
      <c r="F311">
        <f t="shared" si="14"/>
        <v>52.012327044025163</v>
      </c>
    </row>
    <row r="312" spans="1:6" x14ac:dyDescent="0.25">
      <c r="A312" s="18" t="s">
        <v>373</v>
      </c>
      <c r="B312" s="17" t="str">
        <f t="shared" si="13"/>
        <v>14 December 2017</v>
      </c>
      <c r="C312" s="16" t="s">
        <v>62</v>
      </c>
      <c r="D312" s="33">
        <f t="shared" si="12"/>
        <v>43083</v>
      </c>
      <c r="E312" s="16">
        <v>82.703000000000003</v>
      </c>
      <c r="F312">
        <f t="shared" si="14"/>
        <v>52.014465408805037</v>
      </c>
    </row>
    <row r="313" spans="1:6" x14ac:dyDescent="0.25">
      <c r="A313" s="17" t="s">
        <v>374</v>
      </c>
      <c r="B313" s="17" t="str">
        <f t="shared" si="13"/>
        <v>13 December 2017</v>
      </c>
      <c r="C313" s="15" t="s">
        <v>62</v>
      </c>
      <c r="D313" s="33">
        <f t="shared" si="12"/>
        <v>43082</v>
      </c>
      <c r="E313" s="15">
        <v>82.147000000000006</v>
      </c>
      <c r="F313">
        <f t="shared" si="14"/>
        <v>51.664779874213842</v>
      </c>
    </row>
    <row r="314" spans="1:6" x14ac:dyDescent="0.25">
      <c r="A314" s="18" t="s">
        <v>375</v>
      </c>
      <c r="B314" s="17" t="str">
        <f t="shared" si="13"/>
        <v>12 December 2017</v>
      </c>
      <c r="C314" s="16" t="s">
        <v>62</v>
      </c>
      <c r="D314" s="33">
        <f t="shared" si="12"/>
        <v>43081</v>
      </c>
      <c r="E314" s="16">
        <v>84.477999999999994</v>
      </c>
      <c r="F314">
        <f t="shared" si="14"/>
        <v>53.130817610062891</v>
      </c>
    </row>
    <row r="315" spans="1:6" x14ac:dyDescent="0.25">
      <c r="A315" s="17" t="s">
        <v>376</v>
      </c>
      <c r="B315" s="17" t="str">
        <f t="shared" si="13"/>
        <v>11 December 2017</v>
      </c>
      <c r="C315" s="15" t="s">
        <v>62</v>
      </c>
      <c r="D315" s="33">
        <f t="shared" si="12"/>
        <v>43080</v>
      </c>
      <c r="E315" s="15">
        <v>85.946899999999999</v>
      </c>
      <c r="F315">
        <f t="shared" si="14"/>
        <v>54.05465408805032</v>
      </c>
    </row>
    <row r="316" spans="1:6" x14ac:dyDescent="0.25">
      <c r="A316" s="18" t="s">
        <v>377</v>
      </c>
      <c r="B316" s="17" t="str">
        <f t="shared" si="13"/>
        <v>10 December 2017</v>
      </c>
      <c r="C316" s="16" t="s">
        <v>62</v>
      </c>
      <c r="D316" s="33">
        <f t="shared" si="12"/>
        <v>43079</v>
      </c>
      <c r="E316" s="16">
        <v>84.361999999999995</v>
      </c>
      <c r="F316">
        <f t="shared" si="14"/>
        <v>53.057861635220121</v>
      </c>
    </row>
    <row r="317" spans="1:6" x14ac:dyDescent="0.25">
      <c r="A317" s="17" t="s">
        <v>378</v>
      </c>
      <c r="B317" s="17" t="str">
        <f t="shared" si="13"/>
        <v>9 December 2017</v>
      </c>
      <c r="C317" s="15" t="s">
        <v>62</v>
      </c>
      <c r="D317" s="33">
        <f t="shared" si="12"/>
        <v>43078</v>
      </c>
      <c r="E317" s="15">
        <v>84.345100000000002</v>
      </c>
      <c r="F317">
        <f t="shared" si="14"/>
        <v>53.047232704402518</v>
      </c>
    </row>
    <row r="318" spans="1:6" x14ac:dyDescent="0.25">
      <c r="A318" s="18" t="s">
        <v>379</v>
      </c>
      <c r="B318" s="17" t="str">
        <f t="shared" si="13"/>
        <v>8 December 2017</v>
      </c>
      <c r="C318" s="16" t="s">
        <v>62</v>
      </c>
      <c r="D318" s="33">
        <f t="shared" si="12"/>
        <v>43077</v>
      </c>
      <c r="E318" s="16">
        <v>84.367800000000003</v>
      </c>
      <c r="F318">
        <f t="shared" si="14"/>
        <v>53.061509433962271</v>
      </c>
    </row>
    <row r="319" spans="1:6" x14ac:dyDescent="0.25">
      <c r="A319" s="17" t="s">
        <v>380</v>
      </c>
      <c r="B319" s="17" t="str">
        <f t="shared" si="13"/>
        <v>7 December 2017</v>
      </c>
      <c r="C319" s="15" t="s">
        <v>62</v>
      </c>
      <c r="D319" s="33">
        <f t="shared" si="12"/>
        <v>43076</v>
      </c>
      <c r="E319" s="15">
        <v>82.663499999999999</v>
      </c>
      <c r="F319">
        <f t="shared" si="14"/>
        <v>51.989622641509435</v>
      </c>
    </row>
    <row r="320" spans="1:6" x14ac:dyDescent="0.25">
      <c r="A320" s="18" t="s">
        <v>381</v>
      </c>
      <c r="B320" s="17" t="str">
        <f t="shared" si="13"/>
        <v>6 December 2017</v>
      </c>
      <c r="C320" s="16" t="s">
        <v>62</v>
      </c>
      <c r="D320" s="33">
        <f t="shared" si="12"/>
        <v>43075</v>
      </c>
      <c r="E320" s="16">
        <v>80.971199999999996</v>
      </c>
      <c r="F320">
        <f t="shared" si="14"/>
        <v>50.925283018867923</v>
      </c>
    </row>
    <row r="321" spans="1:6" x14ac:dyDescent="0.25">
      <c r="A321" s="17" t="s">
        <v>382</v>
      </c>
      <c r="B321" s="17" t="str">
        <f t="shared" si="13"/>
        <v>5 December 2017</v>
      </c>
      <c r="C321" s="15" t="s">
        <v>62</v>
      </c>
      <c r="D321" s="33">
        <f t="shared" ref="D321:D384" si="15">DATEVALUE(B321)</f>
        <v>43074</v>
      </c>
      <c r="E321" s="15">
        <v>82.415400000000005</v>
      </c>
      <c r="F321">
        <f t="shared" si="14"/>
        <v>51.833584905660381</v>
      </c>
    </row>
    <row r="322" spans="1:6" x14ac:dyDescent="0.25">
      <c r="A322" s="18" t="s">
        <v>383</v>
      </c>
      <c r="B322" s="17" t="str">
        <f t="shared" ref="B322:B385" si="16">MID(A322,1+SEARCH(" ",A322),18)</f>
        <v>4 December 2017</v>
      </c>
      <c r="C322" s="16" t="s">
        <v>62</v>
      </c>
      <c r="D322" s="33">
        <f t="shared" si="15"/>
        <v>43073</v>
      </c>
      <c r="E322" s="16">
        <v>82.129900000000006</v>
      </c>
      <c r="F322">
        <f t="shared" ref="F322:F385" si="17">100*E322/159</f>
        <v>51.654025157232702</v>
      </c>
    </row>
    <row r="323" spans="1:6" x14ac:dyDescent="0.25">
      <c r="A323" s="17" t="s">
        <v>384</v>
      </c>
      <c r="B323" s="17" t="str">
        <f t="shared" si="16"/>
        <v>3 December 2017</v>
      </c>
      <c r="C323" s="15" t="s">
        <v>62</v>
      </c>
      <c r="D323" s="33">
        <f t="shared" si="15"/>
        <v>43072</v>
      </c>
      <c r="E323" s="15">
        <v>83.846000000000004</v>
      </c>
      <c r="F323">
        <f t="shared" si="17"/>
        <v>52.733333333333334</v>
      </c>
    </row>
    <row r="324" spans="1:6" x14ac:dyDescent="0.25">
      <c r="A324" s="18" t="s">
        <v>385</v>
      </c>
      <c r="B324" s="17" t="str">
        <f t="shared" si="16"/>
        <v>2 December 2017</v>
      </c>
      <c r="C324" s="16" t="s">
        <v>62</v>
      </c>
      <c r="D324" s="33">
        <f t="shared" si="15"/>
        <v>43071</v>
      </c>
      <c r="E324" s="16">
        <v>83.649100000000004</v>
      </c>
      <c r="F324">
        <f t="shared" si="17"/>
        <v>52.60949685534591</v>
      </c>
    </row>
    <row r="325" spans="1:6" x14ac:dyDescent="0.25">
      <c r="A325" s="17" t="s">
        <v>386</v>
      </c>
      <c r="B325" s="17" t="str">
        <f t="shared" si="16"/>
        <v>1 December 2017</v>
      </c>
      <c r="C325" s="15" t="s">
        <v>62</v>
      </c>
      <c r="D325" s="33">
        <f t="shared" si="15"/>
        <v>43070</v>
      </c>
      <c r="E325" s="15">
        <v>83.649100000000004</v>
      </c>
      <c r="F325">
        <f t="shared" si="17"/>
        <v>52.60949685534591</v>
      </c>
    </row>
    <row r="326" spans="1:6" x14ac:dyDescent="0.25">
      <c r="A326" s="18" t="s">
        <v>387</v>
      </c>
      <c r="B326" s="17" t="str">
        <f t="shared" si="16"/>
        <v>30 November 2017</v>
      </c>
      <c r="C326" s="16" t="s">
        <v>62</v>
      </c>
      <c r="D326" s="33">
        <f t="shared" si="15"/>
        <v>43069</v>
      </c>
      <c r="E326" s="16">
        <v>82.932100000000005</v>
      </c>
      <c r="F326">
        <f t="shared" si="17"/>
        <v>52.158553459119503</v>
      </c>
    </row>
    <row r="327" spans="1:6" x14ac:dyDescent="0.25">
      <c r="A327" s="17" t="s">
        <v>388</v>
      </c>
      <c r="B327" s="17" t="str">
        <f t="shared" si="16"/>
        <v>29 November 2017</v>
      </c>
      <c r="C327" s="15" t="s">
        <v>62</v>
      </c>
      <c r="D327" s="33">
        <f t="shared" si="15"/>
        <v>43068</v>
      </c>
      <c r="E327" s="15">
        <v>82.8536</v>
      </c>
      <c r="F327">
        <f t="shared" si="17"/>
        <v>52.109182389937111</v>
      </c>
    </row>
    <row r="328" spans="1:6" x14ac:dyDescent="0.25">
      <c r="A328" s="18" t="s">
        <v>389</v>
      </c>
      <c r="B328" s="17" t="str">
        <f t="shared" si="16"/>
        <v>28 November 2017</v>
      </c>
      <c r="C328" s="16" t="s">
        <v>62</v>
      </c>
      <c r="D328" s="33">
        <f t="shared" si="15"/>
        <v>43067</v>
      </c>
      <c r="E328" s="16">
        <v>82.857500000000002</v>
      </c>
      <c r="F328">
        <f t="shared" si="17"/>
        <v>52.111635220125784</v>
      </c>
    </row>
    <row r="329" spans="1:6" x14ac:dyDescent="0.25">
      <c r="A329" s="17" t="s">
        <v>390</v>
      </c>
      <c r="B329" s="17" t="str">
        <f t="shared" si="16"/>
        <v>27 November 2017</v>
      </c>
      <c r="C329" s="15" t="s">
        <v>62</v>
      </c>
      <c r="D329" s="33">
        <f t="shared" si="15"/>
        <v>43066</v>
      </c>
      <c r="E329" s="15">
        <v>83.757800000000003</v>
      </c>
      <c r="F329">
        <f t="shared" si="17"/>
        <v>52.677861635220133</v>
      </c>
    </row>
    <row r="330" spans="1:6" x14ac:dyDescent="0.25">
      <c r="A330" s="18" t="s">
        <v>391</v>
      </c>
      <c r="B330" s="17" t="str">
        <f t="shared" si="16"/>
        <v>26 November 2017</v>
      </c>
      <c r="C330" s="16" t="s">
        <v>62</v>
      </c>
      <c r="D330" s="33">
        <f t="shared" si="15"/>
        <v>43065</v>
      </c>
      <c r="E330" s="16">
        <v>83.757400000000004</v>
      </c>
      <c r="F330">
        <f t="shared" si="17"/>
        <v>52.677610062893081</v>
      </c>
    </row>
    <row r="331" spans="1:6" x14ac:dyDescent="0.25">
      <c r="A331" s="17" t="s">
        <v>392</v>
      </c>
      <c r="B331" s="17" t="str">
        <f t="shared" si="16"/>
        <v>25 November 2017</v>
      </c>
      <c r="C331" s="15" t="s">
        <v>62</v>
      </c>
      <c r="D331" s="33">
        <f t="shared" si="15"/>
        <v>43064</v>
      </c>
      <c r="E331" s="15">
        <v>83.705600000000004</v>
      </c>
      <c r="F331">
        <f t="shared" si="17"/>
        <v>52.645031446540891</v>
      </c>
    </row>
    <row r="332" spans="1:6" x14ac:dyDescent="0.25">
      <c r="A332" s="18" t="s">
        <v>393</v>
      </c>
      <c r="B332" s="17" t="str">
        <f t="shared" si="16"/>
        <v>24 November 2017</v>
      </c>
      <c r="C332" s="16" t="s">
        <v>62</v>
      </c>
      <c r="D332" s="33">
        <f t="shared" si="15"/>
        <v>43063</v>
      </c>
      <c r="E332" s="16">
        <v>83.690399999999997</v>
      </c>
      <c r="F332">
        <f t="shared" si="17"/>
        <v>52.6354716981132</v>
      </c>
    </row>
    <row r="333" spans="1:6" x14ac:dyDescent="0.25">
      <c r="A333" s="17" t="s">
        <v>394</v>
      </c>
      <c r="B333" s="17" t="str">
        <f t="shared" si="16"/>
        <v>23 November 2017</v>
      </c>
      <c r="C333" s="15" t="s">
        <v>62</v>
      </c>
      <c r="D333" s="33">
        <f t="shared" si="15"/>
        <v>43062</v>
      </c>
      <c r="E333" s="15">
        <v>83.165700000000001</v>
      </c>
      <c r="F333">
        <f t="shared" si="17"/>
        <v>52.305471698113209</v>
      </c>
    </row>
    <row r="334" spans="1:6" x14ac:dyDescent="0.25">
      <c r="A334" s="18" t="s">
        <v>395</v>
      </c>
      <c r="B334" s="17" t="str">
        <f t="shared" si="16"/>
        <v>22 November 2017</v>
      </c>
      <c r="C334" s="16" t="s">
        <v>62</v>
      </c>
      <c r="D334" s="33">
        <f t="shared" si="15"/>
        <v>43061</v>
      </c>
      <c r="E334" s="16">
        <v>83.157600000000002</v>
      </c>
      <c r="F334">
        <f t="shared" si="17"/>
        <v>52.300377358490564</v>
      </c>
    </row>
    <row r="335" spans="1:6" x14ac:dyDescent="0.25">
      <c r="A335" s="17" t="s">
        <v>396</v>
      </c>
      <c r="B335" s="17" t="str">
        <f t="shared" si="16"/>
        <v>21 November 2017</v>
      </c>
      <c r="C335" s="15" t="s">
        <v>62</v>
      </c>
      <c r="D335" s="33">
        <f t="shared" si="15"/>
        <v>43060</v>
      </c>
      <c r="E335" s="15">
        <v>82.678600000000003</v>
      </c>
      <c r="F335">
        <f t="shared" si="17"/>
        <v>51.99911949685535</v>
      </c>
    </row>
    <row r="336" spans="1:6" x14ac:dyDescent="0.25">
      <c r="A336" s="18" t="s">
        <v>397</v>
      </c>
      <c r="B336" s="17" t="str">
        <f t="shared" si="16"/>
        <v>20 November 2017</v>
      </c>
      <c r="C336" s="16" t="s">
        <v>62</v>
      </c>
      <c r="D336" s="33">
        <f t="shared" si="15"/>
        <v>43059</v>
      </c>
      <c r="E336" s="16">
        <v>82.347899999999996</v>
      </c>
      <c r="F336">
        <f t="shared" si="17"/>
        <v>51.791132075471694</v>
      </c>
    </row>
    <row r="337" spans="1:6" x14ac:dyDescent="0.25">
      <c r="A337" s="17" t="s">
        <v>398</v>
      </c>
      <c r="B337" s="17" t="str">
        <f t="shared" si="16"/>
        <v>19 November 2017</v>
      </c>
      <c r="C337" s="15" t="s">
        <v>62</v>
      </c>
      <c r="D337" s="33">
        <f t="shared" si="15"/>
        <v>43058</v>
      </c>
      <c r="E337" s="15">
        <v>83.04</v>
      </c>
      <c r="F337">
        <f t="shared" si="17"/>
        <v>52.226415094339622</v>
      </c>
    </row>
    <row r="338" spans="1:6" x14ac:dyDescent="0.25">
      <c r="A338" s="18" t="s">
        <v>399</v>
      </c>
      <c r="B338" s="17" t="str">
        <f t="shared" si="16"/>
        <v>18 November 2017</v>
      </c>
      <c r="C338" s="16" t="s">
        <v>62</v>
      </c>
      <c r="D338" s="33">
        <f t="shared" si="15"/>
        <v>43057</v>
      </c>
      <c r="E338" s="16">
        <v>82.919200000000004</v>
      </c>
      <c r="F338">
        <f t="shared" si="17"/>
        <v>52.150440251572327</v>
      </c>
    </row>
    <row r="339" spans="1:6" x14ac:dyDescent="0.25">
      <c r="A339" s="17" t="s">
        <v>400</v>
      </c>
      <c r="B339" s="17" t="str">
        <f t="shared" si="16"/>
        <v>17 November 2017</v>
      </c>
      <c r="C339" s="15" t="s">
        <v>62</v>
      </c>
      <c r="D339" s="33">
        <f t="shared" si="15"/>
        <v>43056</v>
      </c>
      <c r="E339" s="15">
        <v>82.919200000000004</v>
      </c>
      <c r="F339">
        <f t="shared" si="17"/>
        <v>52.150440251572327</v>
      </c>
    </row>
    <row r="340" spans="1:6" x14ac:dyDescent="0.25">
      <c r="A340" s="18" t="s">
        <v>401</v>
      </c>
      <c r="B340" s="17" t="str">
        <f t="shared" si="16"/>
        <v>16 November 2017</v>
      </c>
      <c r="C340" s="16" t="s">
        <v>62</v>
      </c>
      <c r="D340" s="33">
        <f t="shared" si="15"/>
        <v>43055</v>
      </c>
      <c r="E340" s="16">
        <v>80.882300000000001</v>
      </c>
      <c r="F340">
        <f t="shared" si="17"/>
        <v>50.869371069182392</v>
      </c>
    </row>
    <row r="341" spans="1:6" x14ac:dyDescent="0.25">
      <c r="A341" s="17" t="s">
        <v>402</v>
      </c>
      <c r="B341" s="17" t="str">
        <f t="shared" si="16"/>
        <v>15 November 2017</v>
      </c>
      <c r="C341" s="15" t="s">
        <v>62</v>
      </c>
      <c r="D341" s="33">
        <f t="shared" si="15"/>
        <v>43054</v>
      </c>
      <c r="E341" s="15">
        <v>81.543400000000005</v>
      </c>
      <c r="F341">
        <f t="shared" si="17"/>
        <v>51.285157232704407</v>
      </c>
    </row>
    <row r="342" spans="1:6" x14ac:dyDescent="0.25">
      <c r="A342" s="18" t="s">
        <v>403</v>
      </c>
      <c r="B342" s="17" t="str">
        <f t="shared" si="16"/>
        <v>14 November 2017</v>
      </c>
      <c r="C342" s="16" t="s">
        <v>62</v>
      </c>
      <c r="D342" s="33">
        <f t="shared" si="15"/>
        <v>43053</v>
      </c>
      <c r="E342" s="16">
        <v>80.475700000000003</v>
      </c>
      <c r="F342">
        <f t="shared" si="17"/>
        <v>50.613647798742143</v>
      </c>
    </row>
    <row r="343" spans="1:6" x14ac:dyDescent="0.25">
      <c r="A343" s="17" t="s">
        <v>404</v>
      </c>
      <c r="B343" s="17" t="str">
        <f t="shared" si="16"/>
        <v>13 November 2017</v>
      </c>
      <c r="C343" s="15" t="s">
        <v>62</v>
      </c>
      <c r="D343" s="33">
        <f t="shared" si="15"/>
        <v>43052</v>
      </c>
      <c r="E343" s="15">
        <v>82.898899999999998</v>
      </c>
      <c r="F343">
        <f t="shared" si="17"/>
        <v>52.137672955974843</v>
      </c>
    </row>
    <row r="344" spans="1:6" x14ac:dyDescent="0.25">
      <c r="A344" s="18" t="s">
        <v>405</v>
      </c>
      <c r="B344" s="17" t="str">
        <f t="shared" si="16"/>
        <v>10 November 2017</v>
      </c>
      <c r="C344" s="16" t="s">
        <v>62</v>
      </c>
      <c r="D344" s="33">
        <f t="shared" si="15"/>
        <v>43049</v>
      </c>
      <c r="E344" s="16">
        <v>83.280299999999997</v>
      </c>
      <c r="F344">
        <f t="shared" si="17"/>
        <v>52.377547169811315</v>
      </c>
    </row>
    <row r="345" spans="1:6" x14ac:dyDescent="0.25">
      <c r="A345" s="17" t="s">
        <v>406</v>
      </c>
      <c r="B345" s="17" t="str">
        <f t="shared" si="16"/>
        <v>9 November 2017</v>
      </c>
      <c r="C345" s="15" t="s">
        <v>62</v>
      </c>
      <c r="D345" s="33">
        <f t="shared" si="15"/>
        <v>43048</v>
      </c>
      <c r="E345" s="15">
        <v>83.052800000000005</v>
      </c>
      <c r="F345">
        <f t="shared" si="17"/>
        <v>52.234465408805036</v>
      </c>
    </row>
    <row r="346" spans="1:6" x14ac:dyDescent="0.25">
      <c r="A346" s="18" t="s">
        <v>407</v>
      </c>
      <c r="B346" s="17" t="str">
        <f t="shared" si="16"/>
        <v>8 November 2017</v>
      </c>
      <c r="C346" s="16" t="s">
        <v>62</v>
      </c>
      <c r="D346" s="33">
        <f t="shared" si="15"/>
        <v>43047</v>
      </c>
      <c r="E346" s="16">
        <v>82.695499999999996</v>
      </c>
      <c r="F346">
        <f t="shared" si="17"/>
        <v>52.009748427672953</v>
      </c>
    </row>
    <row r="347" spans="1:6" x14ac:dyDescent="0.25">
      <c r="A347" s="17" t="s">
        <v>408</v>
      </c>
      <c r="B347" s="17" t="str">
        <f t="shared" si="16"/>
        <v>7 November 2017</v>
      </c>
      <c r="C347" s="15" t="s">
        <v>62</v>
      </c>
      <c r="D347" s="33">
        <f t="shared" si="15"/>
        <v>43046</v>
      </c>
      <c r="E347" s="15">
        <v>83.037400000000005</v>
      </c>
      <c r="F347">
        <f t="shared" si="17"/>
        <v>52.224779874213837</v>
      </c>
    </row>
    <row r="348" spans="1:6" x14ac:dyDescent="0.25">
      <c r="A348" s="18" t="s">
        <v>409</v>
      </c>
      <c r="B348" s="17" t="str">
        <f t="shared" si="16"/>
        <v>6 November 2017</v>
      </c>
      <c r="C348" s="16" t="s">
        <v>62</v>
      </c>
      <c r="D348" s="33">
        <f t="shared" si="15"/>
        <v>43045</v>
      </c>
      <c r="E348" s="16">
        <v>83.342600000000004</v>
      </c>
      <c r="F348">
        <f t="shared" si="17"/>
        <v>52.416729559748426</v>
      </c>
    </row>
    <row r="349" spans="1:6" x14ac:dyDescent="0.25">
      <c r="A349" s="17" t="s">
        <v>410</v>
      </c>
      <c r="B349" s="17" t="str">
        <f t="shared" si="16"/>
        <v>5 November 2017</v>
      </c>
      <c r="C349" s="15" t="s">
        <v>62</v>
      </c>
      <c r="D349" s="33">
        <f t="shared" si="15"/>
        <v>43044</v>
      </c>
      <c r="E349" s="15">
        <v>81.177300000000002</v>
      </c>
      <c r="F349">
        <f t="shared" si="17"/>
        <v>51.054905660377365</v>
      </c>
    </row>
    <row r="350" spans="1:6" x14ac:dyDescent="0.25">
      <c r="A350" s="18" t="s">
        <v>411</v>
      </c>
      <c r="B350" s="17" t="str">
        <f t="shared" si="16"/>
        <v>4 November 2017</v>
      </c>
      <c r="C350" s="16" t="s">
        <v>62</v>
      </c>
      <c r="D350" s="33">
        <f t="shared" si="15"/>
        <v>43043</v>
      </c>
      <c r="E350" s="16">
        <v>81.163399999999996</v>
      </c>
      <c r="F350">
        <f t="shared" si="17"/>
        <v>51.046163522012577</v>
      </c>
    </row>
    <row r="351" spans="1:6" x14ac:dyDescent="0.25">
      <c r="A351" s="17" t="s">
        <v>412</v>
      </c>
      <c r="B351" s="17" t="str">
        <f t="shared" si="16"/>
        <v>3 November 2017</v>
      </c>
      <c r="C351" s="15" t="s">
        <v>62</v>
      </c>
      <c r="D351" s="33">
        <f t="shared" si="15"/>
        <v>43042</v>
      </c>
      <c r="E351" s="15">
        <v>81.163399999999996</v>
      </c>
      <c r="F351">
        <f t="shared" si="17"/>
        <v>51.046163522012577</v>
      </c>
    </row>
    <row r="352" spans="1:6" x14ac:dyDescent="0.25">
      <c r="A352" s="18" t="s">
        <v>413</v>
      </c>
      <c r="B352" s="17" t="str">
        <f t="shared" si="16"/>
        <v>2 November 2017</v>
      </c>
      <c r="C352" s="16" t="s">
        <v>62</v>
      </c>
      <c r="D352" s="33">
        <f t="shared" si="15"/>
        <v>43041</v>
      </c>
      <c r="E352" s="16">
        <v>78.987799999999993</v>
      </c>
      <c r="F352">
        <f t="shared" si="17"/>
        <v>49.677861635220118</v>
      </c>
    </row>
    <row r="353" spans="1:6" x14ac:dyDescent="0.25">
      <c r="A353" s="17" t="s">
        <v>414</v>
      </c>
      <c r="B353" s="17" t="str">
        <f t="shared" si="16"/>
        <v>1 November 2017</v>
      </c>
      <c r="C353" s="15" t="s">
        <v>62</v>
      </c>
      <c r="D353" s="33">
        <f t="shared" si="15"/>
        <v>43040</v>
      </c>
      <c r="E353" s="15">
        <v>78.783500000000004</v>
      </c>
      <c r="F353">
        <f t="shared" si="17"/>
        <v>49.549371069182392</v>
      </c>
    </row>
    <row r="354" spans="1:6" x14ac:dyDescent="0.25">
      <c r="A354" s="18" t="s">
        <v>415</v>
      </c>
      <c r="B354" s="17" t="str">
        <f t="shared" si="16"/>
        <v>31 October 2017</v>
      </c>
      <c r="C354" s="16" t="s">
        <v>62</v>
      </c>
      <c r="D354" s="33">
        <f t="shared" si="15"/>
        <v>43039</v>
      </c>
      <c r="E354" s="16">
        <v>79.729699999999994</v>
      </c>
      <c r="F354">
        <f t="shared" si="17"/>
        <v>50.144465408805026</v>
      </c>
    </row>
    <row r="355" spans="1:6" x14ac:dyDescent="0.25">
      <c r="A355" s="17" t="s">
        <v>416</v>
      </c>
      <c r="B355" s="17" t="str">
        <f t="shared" si="16"/>
        <v>30 October 2017</v>
      </c>
      <c r="C355" s="15" t="s">
        <v>62</v>
      </c>
      <c r="D355" s="33">
        <f t="shared" si="15"/>
        <v>43038</v>
      </c>
      <c r="E355" s="15">
        <v>78.630799999999994</v>
      </c>
      <c r="F355">
        <f t="shared" si="17"/>
        <v>49.453333333333326</v>
      </c>
    </row>
    <row r="356" spans="1:6" x14ac:dyDescent="0.25">
      <c r="A356" s="18" t="s">
        <v>417</v>
      </c>
      <c r="B356" s="17" t="str">
        <f t="shared" si="16"/>
        <v>29 October 2017</v>
      </c>
      <c r="C356" s="16" t="s">
        <v>62</v>
      </c>
      <c r="D356" s="33">
        <f t="shared" si="15"/>
        <v>43037</v>
      </c>
      <c r="E356" s="16">
        <v>78.774600000000007</v>
      </c>
      <c r="F356">
        <f t="shared" si="17"/>
        <v>49.543773584905665</v>
      </c>
    </row>
    <row r="357" spans="1:6" x14ac:dyDescent="0.25">
      <c r="A357" s="17" t="s">
        <v>418</v>
      </c>
      <c r="B357" s="17" t="str">
        <f t="shared" si="16"/>
        <v>28 October 2017</v>
      </c>
      <c r="C357" s="15" t="s">
        <v>62</v>
      </c>
      <c r="D357" s="33">
        <f t="shared" si="15"/>
        <v>43036</v>
      </c>
      <c r="E357" s="15">
        <v>78.536799999999999</v>
      </c>
      <c r="F357">
        <f t="shared" si="17"/>
        <v>49.394213836477988</v>
      </c>
    </row>
    <row r="358" spans="1:6" x14ac:dyDescent="0.25">
      <c r="A358" s="18" t="s">
        <v>419</v>
      </c>
      <c r="B358" s="17" t="str">
        <f t="shared" si="16"/>
        <v>27 October 2017</v>
      </c>
      <c r="C358" s="16" t="s">
        <v>62</v>
      </c>
      <c r="D358" s="33">
        <f t="shared" si="15"/>
        <v>43035</v>
      </c>
      <c r="E358" s="16">
        <v>78.536799999999999</v>
      </c>
      <c r="F358">
        <f t="shared" si="17"/>
        <v>49.394213836477988</v>
      </c>
    </row>
    <row r="359" spans="1:6" x14ac:dyDescent="0.25">
      <c r="A359" s="17" t="s">
        <v>420</v>
      </c>
      <c r="B359" s="17" t="str">
        <f t="shared" si="16"/>
        <v>26 October 2017</v>
      </c>
      <c r="C359" s="15" t="s">
        <v>62</v>
      </c>
      <c r="D359" s="33">
        <f t="shared" si="15"/>
        <v>43034</v>
      </c>
      <c r="E359" s="15">
        <v>77.699299999999994</v>
      </c>
      <c r="F359">
        <f t="shared" si="17"/>
        <v>48.867484276729556</v>
      </c>
    </row>
    <row r="360" spans="1:6" x14ac:dyDescent="0.25">
      <c r="A360" s="18" t="s">
        <v>421</v>
      </c>
      <c r="B360" s="17" t="str">
        <f t="shared" si="16"/>
        <v>25 October 2017</v>
      </c>
      <c r="C360" s="16" t="s">
        <v>62</v>
      </c>
      <c r="D360" s="33">
        <f t="shared" si="15"/>
        <v>43033</v>
      </c>
      <c r="E360" s="16">
        <v>75.850099999999998</v>
      </c>
      <c r="F360">
        <f t="shared" si="17"/>
        <v>47.704465408805035</v>
      </c>
    </row>
    <row r="361" spans="1:6" x14ac:dyDescent="0.25">
      <c r="A361" s="17" t="s">
        <v>422</v>
      </c>
      <c r="B361" s="17" t="str">
        <f t="shared" si="16"/>
        <v>24 October 2017</v>
      </c>
      <c r="C361" s="15" t="s">
        <v>62</v>
      </c>
      <c r="D361" s="33">
        <f t="shared" si="15"/>
        <v>43032</v>
      </c>
      <c r="E361" s="15">
        <v>75.177099999999996</v>
      </c>
      <c r="F361">
        <f t="shared" si="17"/>
        <v>47.281194968553457</v>
      </c>
    </row>
    <row r="362" spans="1:6" x14ac:dyDescent="0.25">
      <c r="A362" s="18" t="s">
        <v>423</v>
      </c>
      <c r="B362" s="17" t="str">
        <f t="shared" si="16"/>
        <v>23 October 2017</v>
      </c>
      <c r="C362" s="16" t="s">
        <v>62</v>
      </c>
      <c r="D362" s="33">
        <f t="shared" si="15"/>
        <v>43031</v>
      </c>
      <c r="E362" s="16">
        <v>73.415999999999997</v>
      </c>
      <c r="F362">
        <f t="shared" si="17"/>
        <v>46.173584905660377</v>
      </c>
    </row>
    <row r="363" spans="1:6" x14ac:dyDescent="0.25">
      <c r="A363" s="17" t="s">
        <v>424</v>
      </c>
      <c r="B363" s="17" t="str">
        <f t="shared" si="16"/>
        <v>22 October 2017</v>
      </c>
      <c r="C363" s="15" t="s">
        <v>62</v>
      </c>
      <c r="D363" s="33">
        <f t="shared" si="15"/>
        <v>43030</v>
      </c>
      <c r="E363" s="15">
        <v>74.103999999999999</v>
      </c>
      <c r="F363">
        <f t="shared" si="17"/>
        <v>46.606289308176102</v>
      </c>
    </row>
    <row r="364" spans="1:6" x14ac:dyDescent="0.25">
      <c r="A364" s="18" t="s">
        <v>425</v>
      </c>
      <c r="B364" s="17" t="str">
        <f t="shared" si="16"/>
        <v>21 October 2017</v>
      </c>
      <c r="C364" s="16" t="s">
        <v>62</v>
      </c>
      <c r="D364" s="33">
        <f t="shared" si="15"/>
        <v>43029</v>
      </c>
      <c r="E364" s="16">
        <v>74.075000000000003</v>
      </c>
      <c r="F364">
        <f t="shared" si="17"/>
        <v>46.588050314465406</v>
      </c>
    </row>
    <row r="365" spans="1:6" x14ac:dyDescent="0.25">
      <c r="A365" s="17" t="s">
        <v>426</v>
      </c>
      <c r="B365" s="17" t="str">
        <f t="shared" si="16"/>
        <v>20 October 2017</v>
      </c>
      <c r="C365" s="15" t="s">
        <v>62</v>
      </c>
      <c r="D365" s="33">
        <f t="shared" si="15"/>
        <v>43028</v>
      </c>
      <c r="E365" s="15">
        <v>74.075000000000003</v>
      </c>
      <c r="F365">
        <f t="shared" si="17"/>
        <v>46.588050314465406</v>
      </c>
    </row>
    <row r="366" spans="1:6" x14ac:dyDescent="0.25">
      <c r="A366" s="18" t="s">
        <v>427</v>
      </c>
      <c r="B366" s="17" t="str">
        <f t="shared" si="16"/>
        <v>19 October 2017</v>
      </c>
      <c r="C366" s="16" t="s">
        <v>62</v>
      </c>
      <c r="D366" s="33">
        <f t="shared" si="15"/>
        <v>43027</v>
      </c>
      <c r="E366" s="16">
        <v>72.673599999999993</v>
      </c>
      <c r="F366">
        <f t="shared" si="17"/>
        <v>45.706666666666663</v>
      </c>
    </row>
    <row r="367" spans="1:6" x14ac:dyDescent="0.25">
      <c r="A367" s="17" t="s">
        <v>428</v>
      </c>
      <c r="B367" s="17" t="str">
        <f t="shared" si="16"/>
        <v>18 October 2017</v>
      </c>
      <c r="C367" s="15" t="s">
        <v>62</v>
      </c>
      <c r="D367" s="33">
        <f t="shared" si="15"/>
        <v>43026</v>
      </c>
      <c r="E367" s="15">
        <v>74.166700000000006</v>
      </c>
      <c r="F367">
        <f t="shared" si="17"/>
        <v>46.645723270440257</v>
      </c>
    </row>
    <row r="368" spans="1:6" x14ac:dyDescent="0.25">
      <c r="A368" s="18" t="s">
        <v>429</v>
      </c>
      <c r="B368" s="17" t="str">
        <f t="shared" si="16"/>
        <v>17 October 2017</v>
      </c>
      <c r="C368" s="16" t="s">
        <v>62</v>
      </c>
      <c r="D368" s="33">
        <f t="shared" si="15"/>
        <v>43025</v>
      </c>
      <c r="E368" s="16">
        <v>74.098799999999997</v>
      </c>
      <c r="F368">
        <f t="shared" si="17"/>
        <v>46.603018867924526</v>
      </c>
    </row>
    <row r="369" spans="1:6" x14ac:dyDescent="0.25">
      <c r="A369" s="17" t="s">
        <v>430</v>
      </c>
      <c r="B369" s="17" t="str">
        <f t="shared" si="16"/>
        <v>16 October 2017</v>
      </c>
      <c r="C369" s="15" t="s">
        <v>62</v>
      </c>
      <c r="D369" s="33">
        <f t="shared" si="15"/>
        <v>43024</v>
      </c>
      <c r="E369" s="15">
        <v>73.751400000000004</v>
      </c>
      <c r="F369">
        <f t="shared" si="17"/>
        <v>46.384528301886796</v>
      </c>
    </row>
    <row r="370" spans="1:6" x14ac:dyDescent="0.25">
      <c r="A370" s="18" t="s">
        <v>431</v>
      </c>
      <c r="B370" s="17" t="str">
        <f t="shared" si="16"/>
        <v>15 October 2017</v>
      </c>
      <c r="C370" s="16" t="s">
        <v>62</v>
      </c>
      <c r="D370" s="33">
        <f t="shared" si="15"/>
        <v>43023</v>
      </c>
      <c r="E370" s="16">
        <v>72.591200000000001</v>
      </c>
      <c r="F370">
        <f t="shared" si="17"/>
        <v>45.654842767295598</v>
      </c>
    </row>
    <row r="371" spans="1:6" x14ac:dyDescent="0.25">
      <c r="A371" s="17" t="s">
        <v>432</v>
      </c>
      <c r="B371" s="17" t="str">
        <f t="shared" si="16"/>
        <v>14 October 2017</v>
      </c>
      <c r="C371" s="15" t="s">
        <v>62</v>
      </c>
      <c r="D371" s="33">
        <f t="shared" si="15"/>
        <v>43022</v>
      </c>
      <c r="E371" s="15">
        <v>72.503900000000002</v>
      </c>
      <c r="F371">
        <f t="shared" si="17"/>
        <v>45.59993710691824</v>
      </c>
    </row>
    <row r="372" spans="1:6" x14ac:dyDescent="0.25">
      <c r="A372" s="18" t="s">
        <v>433</v>
      </c>
      <c r="B372" s="17" t="str">
        <f t="shared" si="16"/>
        <v>13 October 2017</v>
      </c>
      <c r="C372" s="16" t="s">
        <v>62</v>
      </c>
      <c r="D372" s="33">
        <f t="shared" si="15"/>
        <v>43021</v>
      </c>
      <c r="E372" s="16">
        <v>72.503900000000002</v>
      </c>
      <c r="F372">
        <f t="shared" si="17"/>
        <v>45.59993710691824</v>
      </c>
    </row>
    <row r="373" spans="1:6" x14ac:dyDescent="0.25">
      <c r="A373" s="17" t="s">
        <v>434</v>
      </c>
      <c r="B373" s="17" t="str">
        <f t="shared" si="16"/>
        <v>12 October 2017</v>
      </c>
      <c r="C373" s="15" t="s">
        <v>62</v>
      </c>
      <c r="D373" s="33">
        <f t="shared" si="15"/>
        <v>43020</v>
      </c>
      <c r="E373" s="15">
        <v>72.091399999999993</v>
      </c>
      <c r="F373">
        <f t="shared" si="17"/>
        <v>45.340503144654086</v>
      </c>
    </row>
    <row r="374" spans="1:6" x14ac:dyDescent="0.25">
      <c r="A374" s="18" t="s">
        <v>435</v>
      </c>
      <c r="B374" s="17" t="str">
        <f t="shared" si="16"/>
        <v>11 October 2017</v>
      </c>
      <c r="C374" s="16" t="s">
        <v>62</v>
      </c>
      <c r="D374" s="33">
        <f t="shared" si="15"/>
        <v>43019</v>
      </c>
      <c r="E374" s="16">
        <v>72.660200000000003</v>
      </c>
      <c r="F374">
        <f t="shared" si="17"/>
        <v>45.698238993710696</v>
      </c>
    </row>
    <row r="375" spans="1:6" x14ac:dyDescent="0.25">
      <c r="A375" s="17" t="s">
        <v>436</v>
      </c>
      <c r="B375" s="17" t="str">
        <f t="shared" si="16"/>
        <v>10 October 2017</v>
      </c>
      <c r="C375" s="15" t="s">
        <v>62</v>
      </c>
      <c r="D375" s="33">
        <f t="shared" si="15"/>
        <v>43018</v>
      </c>
      <c r="E375" s="15">
        <v>72.671400000000006</v>
      </c>
      <c r="F375">
        <f t="shared" si="17"/>
        <v>45.705283018867924</v>
      </c>
    </row>
    <row r="376" spans="1:6" x14ac:dyDescent="0.25">
      <c r="A376" s="18" t="s">
        <v>437</v>
      </c>
      <c r="B376" s="17" t="str">
        <f t="shared" si="16"/>
        <v>9 October 2017</v>
      </c>
      <c r="C376" s="16" t="s">
        <v>62</v>
      </c>
      <c r="D376" s="33">
        <f t="shared" si="15"/>
        <v>43017</v>
      </c>
      <c r="E376" s="16">
        <v>71.824200000000005</v>
      </c>
      <c r="F376">
        <f t="shared" si="17"/>
        <v>45.172452830188682</v>
      </c>
    </row>
    <row r="377" spans="1:6" x14ac:dyDescent="0.25">
      <c r="A377" s="17" t="s">
        <v>438</v>
      </c>
      <c r="B377" s="17" t="str">
        <f t="shared" si="16"/>
        <v>8 October 2017</v>
      </c>
      <c r="C377" s="15" t="s">
        <v>62</v>
      </c>
      <c r="D377" s="33">
        <f t="shared" si="15"/>
        <v>43016</v>
      </c>
      <c r="E377" s="15">
        <v>71.411100000000005</v>
      </c>
      <c r="F377">
        <f t="shared" si="17"/>
        <v>44.912641509433968</v>
      </c>
    </row>
    <row r="378" spans="1:6" x14ac:dyDescent="0.25">
      <c r="A378" s="18" t="s">
        <v>439</v>
      </c>
      <c r="B378" s="17" t="str">
        <f t="shared" si="16"/>
        <v>7 October 2017</v>
      </c>
      <c r="C378" s="16" t="s">
        <v>62</v>
      </c>
      <c r="D378" s="33">
        <f t="shared" si="15"/>
        <v>43015</v>
      </c>
      <c r="E378" s="16">
        <v>71.474000000000004</v>
      </c>
      <c r="F378">
        <f t="shared" si="17"/>
        <v>44.952201257861638</v>
      </c>
    </row>
    <row r="379" spans="1:6" x14ac:dyDescent="0.25">
      <c r="A379" s="17" t="s">
        <v>440</v>
      </c>
      <c r="B379" s="17" t="str">
        <f t="shared" si="16"/>
        <v>6 October 2017</v>
      </c>
      <c r="C379" s="15" t="s">
        <v>62</v>
      </c>
      <c r="D379" s="33">
        <f t="shared" si="15"/>
        <v>43014</v>
      </c>
      <c r="E379" s="15">
        <v>71.474000000000004</v>
      </c>
      <c r="F379">
        <f t="shared" si="17"/>
        <v>44.952201257861638</v>
      </c>
    </row>
    <row r="380" spans="1:6" x14ac:dyDescent="0.25">
      <c r="A380" s="18" t="s">
        <v>441</v>
      </c>
      <c r="B380" s="17" t="str">
        <f t="shared" si="16"/>
        <v>5 October 2017</v>
      </c>
      <c r="C380" s="16" t="s">
        <v>62</v>
      </c>
      <c r="D380" s="33">
        <f t="shared" si="15"/>
        <v>43013</v>
      </c>
      <c r="E380" s="16">
        <v>73.146500000000003</v>
      </c>
      <c r="F380">
        <f t="shared" si="17"/>
        <v>46.004088050314472</v>
      </c>
    </row>
    <row r="381" spans="1:6" x14ac:dyDescent="0.25">
      <c r="A381" s="17" t="s">
        <v>442</v>
      </c>
      <c r="B381" s="17" t="str">
        <f t="shared" si="16"/>
        <v>4 October 2017</v>
      </c>
      <c r="C381" s="15" t="s">
        <v>62</v>
      </c>
      <c r="D381" s="33">
        <f t="shared" si="15"/>
        <v>43012</v>
      </c>
      <c r="E381" s="15">
        <v>70.945499999999996</v>
      </c>
      <c r="F381">
        <f t="shared" si="17"/>
        <v>44.619811320754714</v>
      </c>
    </row>
    <row r="382" spans="1:6" x14ac:dyDescent="0.25">
      <c r="A382" s="18" t="s">
        <v>443</v>
      </c>
      <c r="B382" s="17" t="str">
        <f t="shared" si="16"/>
        <v>3 October 2017</v>
      </c>
      <c r="C382" s="16" t="s">
        <v>62</v>
      </c>
      <c r="D382" s="33">
        <f t="shared" si="15"/>
        <v>43011</v>
      </c>
      <c r="E382" s="16">
        <v>71.111400000000003</v>
      </c>
      <c r="F382">
        <f t="shared" si="17"/>
        <v>44.724150943396225</v>
      </c>
    </row>
    <row r="383" spans="1:6" x14ac:dyDescent="0.25">
      <c r="A383" s="17" t="s">
        <v>444</v>
      </c>
      <c r="B383" s="17" t="str">
        <f t="shared" si="16"/>
        <v>2 October 2017</v>
      </c>
      <c r="C383" s="15" t="s">
        <v>62</v>
      </c>
      <c r="D383" s="33">
        <f t="shared" si="15"/>
        <v>43010</v>
      </c>
      <c r="E383" s="15">
        <v>71.591700000000003</v>
      </c>
      <c r="F383">
        <f t="shared" si="17"/>
        <v>45.026226415094342</v>
      </c>
    </row>
    <row r="384" spans="1:6" x14ac:dyDescent="0.25">
      <c r="A384" s="18" t="s">
        <v>445</v>
      </c>
      <c r="B384" s="17" t="str">
        <f t="shared" si="16"/>
        <v>1 October 2017</v>
      </c>
      <c r="C384" s="16" t="s">
        <v>62</v>
      </c>
      <c r="D384" s="33">
        <f t="shared" si="15"/>
        <v>43009</v>
      </c>
      <c r="E384" s="16">
        <v>72.311000000000007</v>
      </c>
      <c r="F384">
        <f t="shared" si="17"/>
        <v>45.478616352201257</v>
      </c>
    </row>
    <row r="385" spans="1:6" x14ac:dyDescent="0.25">
      <c r="A385" s="17" t="s">
        <v>446</v>
      </c>
      <c r="B385" s="17" t="str">
        <f t="shared" si="16"/>
        <v>30 September 2017</v>
      </c>
      <c r="C385" s="15" t="s">
        <v>62</v>
      </c>
      <c r="D385" s="33">
        <f t="shared" ref="D385:D448" si="18">DATEVALUE(B385)</f>
        <v>43008</v>
      </c>
      <c r="E385" s="15">
        <v>72.4041</v>
      </c>
      <c r="F385">
        <f t="shared" si="17"/>
        <v>45.537169811320751</v>
      </c>
    </row>
    <row r="386" spans="1:6" x14ac:dyDescent="0.25">
      <c r="A386" s="18" t="s">
        <v>447</v>
      </c>
      <c r="B386" s="17" t="str">
        <f t="shared" ref="B386:B449" si="19">MID(A386,1+SEARCH(" ",A386),18)</f>
        <v>29 September 2017</v>
      </c>
      <c r="C386" s="16" t="s">
        <v>62</v>
      </c>
      <c r="D386" s="33">
        <f t="shared" si="18"/>
        <v>43007</v>
      </c>
      <c r="E386" s="16">
        <v>72.246600000000001</v>
      </c>
      <c r="F386">
        <f t="shared" ref="F386:F449" si="20">100*E386/159</f>
        <v>45.438113207547168</v>
      </c>
    </row>
    <row r="387" spans="1:6" x14ac:dyDescent="0.25">
      <c r="A387" s="17" t="s">
        <v>448</v>
      </c>
      <c r="B387" s="17" t="str">
        <f t="shared" si="19"/>
        <v>28 September 2017</v>
      </c>
      <c r="C387" s="15" t="s">
        <v>62</v>
      </c>
      <c r="D387" s="33">
        <f t="shared" si="18"/>
        <v>43006</v>
      </c>
      <c r="E387" s="15">
        <v>72.937700000000007</v>
      </c>
      <c r="F387">
        <f t="shared" si="20"/>
        <v>45.872767295597484</v>
      </c>
    </row>
    <row r="388" spans="1:6" x14ac:dyDescent="0.25">
      <c r="A388" s="18" t="s">
        <v>449</v>
      </c>
      <c r="B388" s="17" t="str">
        <f t="shared" si="19"/>
        <v>27 September 2017</v>
      </c>
      <c r="C388" s="16" t="s">
        <v>62</v>
      </c>
      <c r="D388" s="33">
        <f t="shared" si="18"/>
        <v>43005</v>
      </c>
      <c r="E388" s="16">
        <v>72.726799999999997</v>
      </c>
      <c r="F388">
        <f t="shared" si="20"/>
        <v>45.740125786163517</v>
      </c>
    </row>
    <row r="389" spans="1:6" x14ac:dyDescent="0.25">
      <c r="A389" s="17" t="s">
        <v>450</v>
      </c>
      <c r="B389" s="17" t="str">
        <f t="shared" si="19"/>
        <v>26 September 2017</v>
      </c>
      <c r="C389" s="15" t="s">
        <v>62</v>
      </c>
      <c r="D389" s="33">
        <f t="shared" si="18"/>
        <v>43004</v>
      </c>
      <c r="E389" s="15">
        <v>73.811199999999999</v>
      </c>
      <c r="F389">
        <f t="shared" si="20"/>
        <v>46.422138364779876</v>
      </c>
    </row>
    <row r="390" spans="1:6" x14ac:dyDescent="0.25">
      <c r="A390" s="18" t="s">
        <v>451</v>
      </c>
      <c r="B390" s="17" t="str">
        <f t="shared" si="19"/>
        <v>25 September 2017</v>
      </c>
      <c r="C390" s="16" t="s">
        <v>62</v>
      </c>
      <c r="D390" s="33">
        <f t="shared" si="18"/>
        <v>43003</v>
      </c>
      <c r="E390" s="26">
        <v>0</v>
      </c>
      <c r="F390" s="22">
        <f t="shared" si="20"/>
        <v>0</v>
      </c>
    </row>
    <row r="391" spans="1:6" x14ac:dyDescent="0.25">
      <c r="A391" s="17" t="s">
        <v>452</v>
      </c>
      <c r="B391" s="17" t="str">
        <f t="shared" si="19"/>
        <v>24 September 2017</v>
      </c>
      <c r="C391" s="15" t="s">
        <v>62</v>
      </c>
      <c r="D391" s="33">
        <f t="shared" si="18"/>
        <v>43002</v>
      </c>
      <c r="E391" s="15">
        <v>71.409800000000004</v>
      </c>
      <c r="F391">
        <f t="shared" si="20"/>
        <v>44.911823899371072</v>
      </c>
    </row>
    <row r="392" spans="1:6" x14ac:dyDescent="0.25">
      <c r="A392" s="18" t="s">
        <v>453</v>
      </c>
      <c r="B392" s="17" t="str">
        <f t="shared" si="19"/>
        <v>23 September 2017</v>
      </c>
      <c r="C392" s="16" t="s">
        <v>62</v>
      </c>
      <c r="D392" s="33">
        <f t="shared" si="18"/>
        <v>43001</v>
      </c>
      <c r="E392" s="16">
        <v>71.350099999999998</v>
      </c>
      <c r="F392">
        <f t="shared" si="20"/>
        <v>44.874276729559753</v>
      </c>
    </row>
    <row r="393" spans="1:6" x14ac:dyDescent="0.25">
      <c r="A393" s="17" t="s">
        <v>454</v>
      </c>
      <c r="B393" s="17" t="str">
        <f t="shared" si="19"/>
        <v>22 September 2017</v>
      </c>
      <c r="C393" s="15" t="s">
        <v>62</v>
      </c>
      <c r="D393" s="33">
        <f t="shared" si="18"/>
        <v>43000</v>
      </c>
      <c r="E393" s="15">
        <v>71.641999999999996</v>
      </c>
      <c r="F393">
        <f t="shared" si="20"/>
        <v>45.057861635220128</v>
      </c>
    </row>
    <row r="394" spans="1:6" x14ac:dyDescent="0.25">
      <c r="A394" s="18" t="s">
        <v>455</v>
      </c>
      <c r="B394" s="17" t="str">
        <f t="shared" si="19"/>
        <v>21 September 2017</v>
      </c>
      <c r="C394" s="16" t="s">
        <v>62</v>
      </c>
      <c r="D394" s="33">
        <f t="shared" si="18"/>
        <v>42999</v>
      </c>
      <c r="E394" s="16">
        <v>70.379199999999997</v>
      </c>
      <c r="F394">
        <f t="shared" si="20"/>
        <v>44.263647798742142</v>
      </c>
    </row>
    <row r="395" spans="1:6" x14ac:dyDescent="0.25">
      <c r="A395" s="17" t="s">
        <v>456</v>
      </c>
      <c r="B395" s="17" t="str">
        <f t="shared" si="19"/>
        <v>20 September 2017</v>
      </c>
      <c r="C395" s="15" t="s">
        <v>62</v>
      </c>
      <c r="D395" s="33">
        <f t="shared" si="18"/>
        <v>42998</v>
      </c>
      <c r="E395" s="15">
        <v>70.169499999999999</v>
      </c>
      <c r="F395">
        <f t="shared" si="20"/>
        <v>44.13176100628931</v>
      </c>
    </row>
    <row r="396" spans="1:6" x14ac:dyDescent="0.25">
      <c r="A396" s="18" t="s">
        <v>457</v>
      </c>
      <c r="B396" s="17" t="str">
        <f t="shared" si="19"/>
        <v>19 September 2017</v>
      </c>
      <c r="C396" s="16" t="s">
        <v>62</v>
      </c>
      <c r="D396" s="33">
        <f t="shared" si="18"/>
        <v>42997</v>
      </c>
      <c r="E396" s="16">
        <v>69.5535</v>
      </c>
      <c r="F396">
        <f t="shared" si="20"/>
        <v>43.744339622641512</v>
      </c>
    </row>
    <row r="397" spans="1:6" x14ac:dyDescent="0.25">
      <c r="A397" s="17" t="s">
        <v>458</v>
      </c>
      <c r="B397" s="17" t="str">
        <f t="shared" si="19"/>
        <v>18 September 2017</v>
      </c>
      <c r="C397" s="15" t="s">
        <v>62</v>
      </c>
      <c r="D397" s="33">
        <f t="shared" si="18"/>
        <v>42996</v>
      </c>
      <c r="E397" s="15">
        <v>69.321399999999997</v>
      </c>
      <c r="F397">
        <f t="shared" si="20"/>
        <v>43.59836477987421</v>
      </c>
    </row>
    <row r="398" spans="1:6" x14ac:dyDescent="0.25">
      <c r="A398" s="18" t="s">
        <v>459</v>
      </c>
      <c r="B398" s="17" t="str">
        <f t="shared" si="19"/>
        <v>17 September 2017</v>
      </c>
      <c r="C398" s="16" t="s">
        <v>62</v>
      </c>
      <c r="D398" s="33">
        <f t="shared" si="18"/>
        <v>42995</v>
      </c>
      <c r="E398" s="16">
        <v>69.384900000000002</v>
      </c>
      <c r="F398">
        <f t="shared" si="20"/>
        <v>43.638301886792455</v>
      </c>
    </row>
    <row r="399" spans="1:6" x14ac:dyDescent="0.25">
      <c r="A399" s="17" t="s">
        <v>460</v>
      </c>
      <c r="B399" s="17" t="str">
        <f t="shared" si="19"/>
        <v>16 September 2017</v>
      </c>
      <c r="C399" s="15" t="s">
        <v>62</v>
      </c>
      <c r="D399" s="33">
        <f t="shared" si="18"/>
        <v>42994</v>
      </c>
      <c r="E399" s="15">
        <v>69.384900000000002</v>
      </c>
      <c r="F399">
        <f t="shared" si="20"/>
        <v>43.638301886792455</v>
      </c>
    </row>
    <row r="400" spans="1:6" x14ac:dyDescent="0.25">
      <c r="A400" s="18" t="s">
        <v>461</v>
      </c>
      <c r="B400" s="17" t="str">
        <f t="shared" si="19"/>
        <v>15 September 2017</v>
      </c>
      <c r="C400" s="16" t="s">
        <v>62</v>
      </c>
      <c r="D400" s="33">
        <f t="shared" si="18"/>
        <v>42993</v>
      </c>
      <c r="E400" s="16">
        <v>69.395700000000005</v>
      </c>
      <c r="F400">
        <f t="shared" si="20"/>
        <v>43.645094339622645</v>
      </c>
    </row>
    <row r="401" spans="1:6" x14ac:dyDescent="0.25">
      <c r="A401" s="17" t="s">
        <v>462</v>
      </c>
      <c r="B401" s="17" t="str">
        <f t="shared" si="19"/>
        <v>14 September 2017</v>
      </c>
      <c r="C401" s="15" t="s">
        <v>62</v>
      </c>
      <c r="D401" s="33">
        <f t="shared" si="18"/>
        <v>42992</v>
      </c>
      <c r="E401" s="15">
        <v>69.208699999999993</v>
      </c>
      <c r="F401">
        <f t="shared" si="20"/>
        <v>43.527484276729552</v>
      </c>
    </row>
    <row r="402" spans="1:6" x14ac:dyDescent="0.25">
      <c r="A402" s="18" t="s">
        <v>463</v>
      </c>
      <c r="B402" s="17" t="str">
        <f t="shared" si="19"/>
        <v>13 September 2017</v>
      </c>
      <c r="C402" s="16" t="s">
        <v>62</v>
      </c>
      <c r="D402" s="33">
        <f t="shared" si="18"/>
        <v>42991</v>
      </c>
      <c r="E402" s="16">
        <v>68.744900000000001</v>
      </c>
      <c r="F402">
        <f t="shared" si="20"/>
        <v>43.235786163522015</v>
      </c>
    </row>
    <row r="403" spans="1:6" x14ac:dyDescent="0.25">
      <c r="A403" s="17" t="s">
        <v>464</v>
      </c>
      <c r="B403" s="17" t="str">
        <f t="shared" si="19"/>
        <v>12 September 2017</v>
      </c>
      <c r="C403" s="15" t="s">
        <v>62</v>
      </c>
      <c r="D403" s="33">
        <f t="shared" si="18"/>
        <v>42990</v>
      </c>
      <c r="E403" s="15">
        <v>67.594399999999993</v>
      </c>
      <c r="F403">
        <f t="shared" si="20"/>
        <v>42.512201257861634</v>
      </c>
    </row>
    <row r="404" spans="1:6" x14ac:dyDescent="0.25">
      <c r="A404" s="18" t="s">
        <v>465</v>
      </c>
      <c r="B404" s="17" t="str">
        <f t="shared" si="19"/>
        <v>11 September 2017</v>
      </c>
      <c r="C404" s="16" t="s">
        <v>62</v>
      </c>
      <c r="D404" s="33">
        <f t="shared" si="18"/>
        <v>42989</v>
      </c>
      <c r="E404" s="16">
        <v>66.925700000000006</v>
      </c>
      <c r="F404">
        <f t="shared" si="20"/>
        <v>42.091635220125788</v>
      </c>
    </row>
    <row r="405" spans="1:6" x14ac:dyDescent="0.25">
      <c r="A405" s="17" t="s">
        <v>466</v>
      </c>
      <c r="B405" s="17" t="str">
        <f t="shared" si="19"/>
        <v>10 September 2017</v>
      </c>
      <c r="C405" s="15" t="s">
        <v>62</v>
      </c>
      <c r="D405" s="33">
        <f t="shared" si="18"/>
        <v>42988</v>
      </c>
      <c r="E405" s="15">
        <v>66.721400000000003</v>
      </c>
      <c r="F405">
        <f t="shared" si="20"/>
        <v>41.963144654088055</v>
      </c>
    </row>
    <row r="406" spans="1:6" x14ac:dyDescent="0.25">
      <c r="A406" s="18" t="s">
        <v>467</v>
      </c>
      <c r="B406" s="17" t="str">
        <f t="shared" si="19"/>
        <v>9 September 2017</v>
      </c>
      <c r="C406" s="16" t="s">
        <v>62</v>
      </c>
      <c r="D406" s="33">
        <f t="shared" si="18"/>
        <v>42987</v>
      </c>
      <c r="E406" s="16">
        <v>66.721400000000003</v>
      </c>
      <c r="F406">
        <f t="shared" si="20"/>
        <v>41.963144654088055</v>
      </c>
    </row>
    <row r="407" spans="1:6" x14ac:dyDescent="0.25">
      <c r="A407" s="17" t="s">
        <v>468</v>
      </c>
      <c r="B407" s="17" t="str">
        <f t="shared" si="19"/>
        <v>8 September 2017</v>
      </c>
      <c r="C407" s="15" t="s">
        <v>62</v>
      </c>
      <c r="D407" s="33">
        <f t="shared" si="18"/>
        <v>42986</v>
      </c>
      <c r="E407" s="15">
        <v>66.805599999999998</v>
      </c>
      <c r="F407">
        <f t="shared" si="20"/>
        <v>42.016100628930815</v>
      </c>
    </row>
    <row r="408" spans="1:6" x14ac:dyDescent="0.25">
      <c r="A408" s="18" t="s">
        <v>469</v>
      </c>
      <c r="B408" s="17" t="str">
        <f t="shared" si="19"/>
        <v>7 September 2017</v>
      </c>
      <c r="C408" s="16" t="s">
        <v>62</v>
      </c>
      <c r="D408" s="33">
        <f t="shared" si="18"/>
        <v>42985</v>
      </c>
      <c r="E408" s="16">
        <v>68.052499999999995</v>
      </c>
      <c r="F408">
        <f t="shared" si="20"/>
        <v>42.800314465408796</v>
      </c>
    </row>
    <row r="409" spans="1:6" x14ac:dyDescent="0.25">
      <c r="A409" s="17" t="s">
        <v>470</v>
      </c>
      <c r="B409" s="17" t="str">
        <f t="shared" si="19"/>
        <v>6 September 2017</v>
      </c>
      <c r="C409" s="15" t="s">
        <v>62</v>
      </c>
      <c r="D409" s="33">
        <f t="shared" si="18"/>
        <v>42984</v>
      </c>
      <c r="E409" s="15">
        <v>67.5839</v>
      </c>
      <c r="F409">
        <f t="shared" si="20"/>
        <v>42.505597484276734</v>
      </c>
    </row>
    <row r="410" spans="1:6" x14ac:dyDescent="0.25">
      <c r="A410" s="18" t="s">
        <v>471</v>
      </c>
      <c r="B410" s="17" t="str">
        <f t="shared" si="19"/>
        <v>5 September 2017</v>
      </c>
      <c r="C410" s="16" t="s">
        <v>62</v>
      </c>
      <c r="D410" s="33">
        <f t="shared" si="18"/>
        <v>42983</v>
      </c>
      <c r="E410" s="16">
        <v>66.949799999999996</v>
      </c>
      <c r="F410">
        <f t="shared" si="20"/>
        <v>42.106792452830184</v>
      </c>
    </row>
    <row r="411" spans="1:6" x14ac:dyDescent="0.25">
      <c r="A411" s="17" t="s">
        <v>472</v>
      </c>
      <c r="B411" s="17" t="str">
        <f t="shared" si="19"/>
        <v>4 September 2017</v>
      </c>
      <c r="C411" s="15" t="s">
        <v>62</v>
      </c>
      <c r="D411" s="33">
        <f t="shared" si="18"/>
        <v>42982</v>
      </c>
      <c r="E411" s="15">
        <v>65.550299999999993</v>
      </c>
      <c r="F411">
        <f t="shared" si="20"/>
        <v>41.226603773584898</v>
      </c>
    </row>
    <row r="412" spans="1:6" x14ac:dyDescent="0.25">
      <c r="A412" s="18" t="s">
        <v>473</v>
      </c>
      <c r="B412" s="17" t="str">
        <f t="shared" si="19"/>
        <v>3 September 2017</v>
      </c>
      <c r="C412" s="16" t="s">
        <v>62</v>
      </c>
      <c r="D412" s="33">
        <f t="shared" si="18"/>
        <v>42981</v>
      </c>
      <c r="E412" s="16">
        <v>66.188500000000005</v>
      </c>
      <c r="F412">
        <f t="shared" si="20"/>
        <v>41.627987421383651</v>
      </c>
    </row>
    <row r="413" spans="1:6" x14ac:dyDescent="0.25">
      <c r="A413" s="17" t="s">
        <v>474</v>
      </c>
      <c r="B413" s="17" t="str">
        <f t="shared" si="19"/>
        <v>2 September 2017</v>
      </c>
      <c r="C413" s="15" t="s">
        <v>62</v>
      </c>
      <c r="D413" s="33">
        <f t="shared" si="18"/>
        <v>42980</v>
      </c>
      <c r="E413" s="15">
        <v>66.188500000000005</v>
      </c>
      <c r="F413">
        <f t="shared" si="20"/>
        <v>41.627987421383651</v>
      </c>
    </row>
    <row r="414" spans="1:6" x14ac:dyDescent="0.25">
      <c r="A414" s="18" t="s">
        <v>475</v>
      </c>
      <c r="B414" s="17" t="str">
        <f t="shared" si="19"/>
        <v>1 September 2017</v>
      </c>
      <c r="C414" s="16" t="s">
        <v>62</v>
      </c>
      <c r="D414" s="33">
        <f t="shared" si="18"/>
        <v>42979</v>
      </c>
      <c r="E414" s="16">
        <v>66.188500000000005</v>
      </c>
      <c r="F414">
        <f t="shared" si="20"/>
        <v>41.627987421383651</v>
      </c>
    </row>
    <row r="415" spans="1:6" x14ac:dyDescent="0.25">
      <c r="A415" s="17" t="s">
        <v>476</v>
      </c>
      <c r="B415" s="17" t="str">
        <f t="shared" si="19"/>
        <v>31 August 2017</v>
      </c>
      <c r="C415" s="15" t="s">
        <v>62</v>
      </c>
      <c r="D415" s="33">
        <f t="shared" si="18"/>
        <v>42978</v>
      </c>
      <c r="E415" s="15">
        <v>66.790300000000002</v>
      </c>
      <c r="F415">
        <f t="shared" si="20"/>
        <v>42.006477987421391</v>
      </c>
    </row>
    <row r="416" spans="1:6" x14ac:dyDescent="0.25">
      <c r="A416" s="18" t="s">
        <v>477</v>
      </c>
      <c r="B416" s="17" t="str">
        <f t="shared" si="19"/>
        <v>30 August 2017</v>
      </c>
      <c r="C416" s="16" t="s">
        <v>62</v>
      </c>
      <c r="D416" s="33">
        <f t="shared" si="18"/>
        <v>42977</v>
      </c>
      <c r="E416" s="16">
        <v>64.039500000000004</v>
      </c>
      <c r="F416">
        <f t="shared" si="20"/>
        <v>40.276415094339626</v>
      </c>
    </row>
    <row r="417" spans="1:6" x14ac:dyDescent="0.25">
      <c r="A417" s="17" t="s">
        <v>478</v>
      </c>
      <c r="B417" s="17" t="str">
        <f t="shared" si="19"/>
        <v>29 August 2017</v>
      </c>
      <c r="C417" s="15" t="s">
        <v>62</v>
      </c>
      <c r="D417" s="33">
        <f t="shared" si="18"/>
        <v>42976</v>
      </c>
      <c r="E417" s="15">
        <v>64.855900000000005</v>
      </c>
      <c r="F417">
        <f t="shared" si="20"/>
        <v>40.789874213836477</v>
      </c>
    </row>
    <row r="418" spans="1:6" x14ac:dyDescent="0.25">
      <c r="A418" s="18" t="s">
        <v>479</v>
      </c>
      <c r="B418" s="17" t="str">
        <f t="shared" si="19"/>
        <v>28 August 2017</v>
      </c>
      <c r="C418" s="16" t="s">
        <v>62</v>
      </c>
      <c r="D418" s="33">
        <f t="shared" si="18"/>
        <v>42975</v>
      </c>
      <c r="E418" s="16">
        <v>65.538499999999999</v>
      </c>
      <c r="F418">
        <f t="shared" si="20"/>
        <v>41.21918238993711</v>
      </c>
    </row>
    <row r="419" spans="1:6" x14ac:dyDescent="0.25">
      <c r="A419" s="17" t="s">
        <v>480</v>
      </c>
      <c r="B419" s="17" t="str">
        <f t="shared" si="19"/>
        <v>27 August 2017</v>
      </c>
      <c r="C419" s="15" t="s">
        <v>62</v>
      </c>
      <c r="D419" s="33">
        <f t="shared" si="18"/>
        <v>42974</v>
      </c>
      <c r="E419" s="15">
        <v>66.008200000000002</v>
      </c>
      <c r="F419">
        <f t="shared" si="20"/>
        <v>41.51459119496856</v>
      </c>
    </row>
    <row r="420" spans="1:6" x14ac:dyDescent="0.25">
      <c r="A420" s="18" t="s">
        <v>481</v>
      </c>
      <c r="B420" s="17" t="str">
        <f t="shared" si="19"/>
        <v>26 August 2017</v>
      </c>
      <c r="C420" s="16" t="s">
        <v>62</v>
      </c>
      <c r="D420" s="33">
        <f t="shared" si="18"/>
        <v>42973</v>
      </c>
      <c r="E420" s="16">
        <v>66.008200000000002</v>
      </c>
      <c r="F420">
        <f t="shared" si="20"/>
        <v>41.51459119496856</v>
      </c>
    </row>
    <row r="421" spans="1:6" x14ac:dyDescent="0.25">
      <c r="A421" s="17" t="s">
        <v>482</v>
      </c>
      <c r="B421" s="17" t="str">
        <f t="shared" si="19"/>
        <v>25 August 2017</v>
      </c>
      <c r="C421" s="15" t="s">
        <v>62</v>
      </c>
      <c r="D421" s="33">
        <f t="shared" si="18"/>
        <v>42972</v>
      </c>
      <c r="E421" s="15">
        <v>66.259699999999995</v>
      </c>
      <c r="F421">
        <f t="shared" si="20"/>
        <v>41.672767295597481</v>
      </c>
    </row>
    <row r="422" spans="1:6" x14ac:dyDescent="0.25">
      <c r="A422" s="18" t="s">
        <v>483</v>
      </c>
      <c r="B422" s="17" t="str">
        <f t="shared" si="19"/>
        <v>24 August 2017</v>
      </c>
      <c r="C422" s="16" t="s">
        <v>62</v>
      </c>
      <c r="D422" s="33">
        <f t="shared" si="18"/>
        <v>42971</v>
      </c>
      <c r="E422" s="16">
        <v>65.973100000000002</v>
      </c>
      <c r="F422">
        <f t="shared" si="20"/>
        <v>41.492515723270444</v>
      </c>
    </row>
    <row r="423" spans="1:6" x14ac:dyDescent="0.25">
      <c r="A423" s="17" t="s">
        <v>484</v>
      </c>
      <c r="B423" s="17" t="str">
        <f t="shared" si="19"/>
        <v>23 August 2017</v>
      </c>
      <c r="C423" s="15" t="s">
        <v>62</v>
      </c>
      <c r="D423" s="33">
        <f t="shared" si="18"/>
        <v>42970</v>
      </c>
      <c r="E423" s="15">
        <v>66.399000000000001</v>
      </c>
      <c r="F423">
        <f t="shared" si="20"/>
        <v>41.760377358490565</v>
      </c>
    </row>
    <row r="424" spans="1:6" x14ac:dyDescent="0.25">
      <c r="A424" s="18" t="s">
        <v>485</v>
      </c>
      <c r="B424" s="17" t="str">
        <f t="shared" si="19"/>
        <v>22 August 2017</v>
      </c>
      <c r="C424" s="16" t="s">
        <v>62</v>
      </c>
      <c r="D424" s="33">
        <f t="shared" si="18"/>
        <v>42969</v>
      </c>
      <c r="E424" s="16">
        <v>64.999499999999998</v>
      </c>
      <c r="F424">
        <f t="shared" si="20"/>
        <v>40.880188679245279</v>
      </c>
    </row>
    <row r="425" spans="1:6" x14ac:dyDescent="0.25">
      <c r="A425" s="17" t="s">
        <v>486</v>
      </c>
      <c r="B425" s="17" t="str">
        <f t="shared" si="19"/>
        <v>21 August 2017</v>
      </c>
      <c r="C425" s="15" t="s">
        <v>62</v>
      </c>
      <c r="D425" s="33">
        <f t="shared" si="18"/>
        <v>42968</v>
      </c>
      <c r="E425" s="15">
        <v>65.151899999999998</v>
      </c>
      <c r="F425">
        <f t="shared" si="20"/>
        <v>40.976037735849054</v>
      </c>
    </row>
    <row r="426" spans="1:6" x14ac:dyDescent="0.25">
      <c r="A426" s="18" t="s">
        <v>487</v>
      </c>
      <c r="B426" s="17" t="str">
        <f t="shared" si="19"/>
        <v>20 August 2017</v>
      </c>
      <c r="C426" s="16" t="s">
        <v>62</v>
      </c>
      <c r="D426" s="33">
        <f t="shared" si="18"/>
        <v>42967</v>
      </c>
      <c r="E426" s="16">
        <v>66.679699999999997</v>
      </c>
      <c r="F426">
        <f t="shared" si="20"/>
        <v>41.936918238993705</v>
      </c>
    </row>
    <row r="427" spans="1:6" x14ac:dyDescent="0.25">
      <c r="A427" s="17" t="s">
        <v>488</v>
      </c>
      <c r="B427" s="17" t="str">
        <f t="shared" si="19"/>
        <v>19 August 2017</v>
      </c>
      <c r="C427" s="15" t="s">
        <v>62</v>
      </c>
      <c r="D427" s="33">
        <f t="shared" si="18"/>
        <v>42966</v>
      </c>
      <c r="E427" s="15">
        <v>66.679699999999997</v>
      </c>
      <c r="F427">
        <f t="shared" si="20"/>
        <v>41.936918238993705</v>
      </c>
    </row>
    <row r="428" spans="1:6" x14ac:dyDescent="0.25">
      <c r="A428" s="18" t="s">
        <v>489</v>
      </c>
      <c r="B428" s="17" t="str">
        <f t="shared" si="19"/>
        <v>18 August 2017</v>
      </c>
      <c r="C428" s="16" t="s">
        <v>62</v>
      </c>
      <c r="D428" s="33">
        <f t="shared" si="18"/>
        <v>42965</v>
      </c>
      <c r="E428" s="16">
        <v>67.025000000000006</v>
      </c>
      <c r="F428">
        <f t="shared" si="20"/>
        <v>42.154088050314471</v>
      </c>
    </row>
    <row r="429" spans="1:6" x14ac:dyDescent="0.25">
      <c r="A429" s="17" t="s">
        <v>490</v>
      </c>
      <c r="B429" s="17" t="str">
        <f t="shared" si="19"/>
        <v>17 August 2017</v>
      </c>
      <c r="C429" s="15" t="s">
        <v>62</v>
      </c>
      <c r="D429" s="33">
        <f t="shared" si="18"/>
        <v>42964</v>
      </c>
      <c r="E429" s="15">
        <v>64.155299999999997</v>
      </c>
      <c r="F429">
        <f t="shared" si="20"/>
        <v>40.349245283018867</v>
      </c>
    </row>
    <row r="430" spans="1:6" x14ac:dyDescent="0.25">
      <c r="A430" s="18" t="s">
        <v>491</v>
      </c>
      <c r="B430" s="17" t="str">
        <f t="shared" si="19"/>
        <v>16 August 2017</v>
      </c>
      <c r="C430" s="16" t="s">
        <v>62</v>
      </c>
      <c r="D430" s="33">
        <f t="shared" si="18"/>
        <v>42963</v>
      </c>
      <c r="E430" s="16">
        <v>64.340500000000006</v>
      </c>
      <c r="F430">
        <f t="shared" si="20"/>
        <v>40.46572327044025</v>
      </c>
    </row>
    <row r="431" spans="1:6" x14ac:dyDescent="0.25">
      <c r="A431" s="17" t="s">
        <v>492</v>
      </c>
      <c r="B431" s="17" t="str">
        <f t="shared" si="19"/>
        <v>15 August 2017</v>
      </c>
      <c r="C431" s="15" t="s">
        <v>62</v>
      </c>
      <c r="D431" s="33">
        <f t="shared" si="18"/>
        <v>42962</v>
      </c>
      <c r="E431" s="15">
        <v>64.889099999999999</v>
      </c>
      <c r="F431">
        <f t="shared" si="20"/>
        <v>40.81075471698113</v>
      </c>
    </row>
    <row r="432" spans="1:6" x14ac:dyDescent="0.25">
      <c r="A432" s="18" t="s">
        <v>493</v>
      </c>
      <c r="B432" s="17" t="str">
        <f t="shared" si="19"/>
        <v>14 August 2017</v>
      </c>
      <c r="C432" s="16" t="s">
        <v>62</v>
      </c>
      <c r="D432" s="33">
        <f t="shared" si="18"/>
        <v>42961</v>
      </c>
      <c r="E432" s="16">
        <v>64.200900000000004</v>
      </c>
      <c r="F432">
        <f t="shared" si="20"/>
        <v>40.377924528301889</v>
      </c>
    </row>
    <row r="433" spans="1:6" x14ac:dyDescent="0.25">
      <c r="A433" s="17" t="s">
        <v>494</v>
      </c>
      <c r="B433" s="17" t="str">
        <f t="shared" si="19"/>
        <v>13 August 2017</v>
      </c>
      <c r="C433" s="15" t="s">
        <v>62</v>
      </c>
      <c r="D433" s="33">
        <f t="shared" si="18"/>
        <v>42960</v>
      </c>
      <c r="E433" s="15">
        <v>65.874899999999997</v>
      </c>
      <c r="F433">
        <f t="shared" si="20"/>
        <v>41.430754716981127</v>
      </c>
    </row>
    <row r="434" spans="1:6" x14ac:dyDescent="0.25">
      <c r="A434" s="18" t="s">
        <v>495</v>
      </c>
      <c r="B434" s="17" t="str">
        <f t="shared" si="19"/>
        <v>12 August 2017</v>
      </c>
      <c r="C434" s="16" t="s">
        <v>62</v>
      </c>
      <c r="D434" s="33">
        <f t="shared" si="18"/>
        <v>42959</v>
      </c>
      <c r="E434" s="16">
        <v>65.874899999999997</v>
      </c>
      <c r="F434">
        <f t="shared" si="20"/>
        <v>41.430754716981127</v>
      </c>
    </row>
    <row r="435" spans="1:6" x14ac:dyDescent="0.25">
      <c r="A435" s="17" t="s">
        <v>496</v>
      </c>
      <c r="B435" s="17" t="str">
        <f t="shared" si="19"/>
        <v>11 August 2017</v>
      </c>
      <c r="C435" s="15" t="s">
        <v>62</v>
      </c>
      <c r="D435" s="33">
        <f t="shared" si="18"/>
        <v>42958</v>
      </c>
      <c r="E435" s="15">
        <v>66.135800000000003</v>
      </c>
      <c r="F435">
        <f t="shared" si="20"/>
        <v>41.594842767295596</v>
      </c>
    </row>
    <row r="436" spans="1:6" x14ac:dyDescent="0.25">
      <c r="A436" s="18" t="s">
        <v>497</v>
      </c>
      <c r="B436" s="17" t="str">
        <f t="shared" si="19"/>
        <v>10 August 2017</v>
      </c>
      <c r="C436" s="16" t="s">
        <v>62</v>
      </c>
      <c r="D436" s="33">
        <f t="shared" si="18"/>
        <v>42957</v>
      </c>
      <c r="E436" s="16">
        <v>65.710300000000004</v>
      </c>
      <c r="F436">
        <f t="shared" si="20"/>
        <v>41.327232704402519</v>
      </c>
    </row>
    <row r="437" spans="1:6" x14ac:dyDescent="0.25">
      <c r="A437" s="17" t="s">
        <v>498</v>
      </c>
      <c r="B437" s="17" t="str">
        <f t="shared" si="19"/>
        <v>9 August 2017</v>
      </c>
      <c r="C437" s="15" t="s">
        <v>62</v>
      </c>
      <c r="D437" s="33">
        <f t="shared" si="18"/>
        <v>42956</v>
      </c>
      <c r="E437" s="15">
        <v>66.749700000000004</v>
      </c>
      <c r="F437">
        <f t="shared" si="20"/>
        <v>41.980943396226415</v>
      </c>
    </row>
    <row r="438" spans="1:6" x14ac:dyDescent="0.25">
      <c r="A438" s="18" t="s">
        <v>499</v>
      </c>
      <c r="B438" s="17" t="str">
        <f t="shared" si="19"/>
        <v>8 August 2017</v>
      </c>
      <c r="C438" s="16" t="s">
        <v>62</v>
      </c>
      <c r="D438" s="33">
        <f t="shared" si="18"/>
        <v>42955</v>
      </c>
      <c r="E438" s="16">
        <v>65.600999999999999</v>
      </c>
      <c r="F438">
        <f t="shared" si="20"/>
        <v>41.258490566037736</v>
      </c>
    </row>
    <row r="439" spans="1:6" x14ac:dyDescent="0.25">
      <c r="A439" s="17" t="s">
        <v>500</v>
      </c>
      <c r="B439" s="17" t="str">
        <f t="shared" si="19"/>
        <v>7 August 2017</v>
      </c>
      <c r="C439" s="15" t="s">
        <v>62</v>
      </c>
      <c r="D439" s="33">
        <f t="shared" si="18"/>
        <v>42954</v>
      </c>
      <c r="E439" s="15">
        <v>65.8613</v>
      </c>
      <c r="F439">
        <f t="shared" si="20"/>
        <v>41.422201257861637</v>
      </c>
    </row>
    <row r="440" spans="1:6" x14ac:dyDescent="0.25">
      <c r="A440" s="18" t="s">
        <v>501</v>
      </c>
      <c r="B440" s="17" t="str">
        <f t="shared" si="19"/>
        <v>6 August 2017</v>
      </c>
      <c r="C440" s="16" t="s">
        <v>62</v>
      </c>
      <c r="D440" s="33">
        <f t="shared" si="18"/>
        <v>42953</v>
      </c>
      <c r="E440" s="16">
        <v>66.046300000000002</v>
      </c>
      <c r="F440">
        <f t="shared" si="20"/>
        <v>41.538553459119498</v>
      </c>
    </row>
    <row r="441" spans="1:6" x14ac:dyDescent="0.25">
      <c r="A441" s="17" t="s">
        <v>502</v>
      </c>
      <c r="B441" s="17" t="str">
        <f t="shared" si="19"/>
        <v>5 August 2017</v>
      </c>
      <c r="C441" s="15" t="s">
        <v>62</v>
      </c>
      <c r="D441" s="33">
        <f t="shared" si="18"/>
        <v>42952</v>
      </c>
      <c r="E441" s="15">
        <v>66.046300000000002</v>
      </c>
      <c r="F441">
        <f t="shared" si="20"/>
        <v>41.538553459119498</v>
      </c>
    </row>
    <row r="442" spans="1:6" x14ac:dyDescent="0.25">
      <c r="A442" s="18" t="s">
        <v>503</v>
      </c>
      <c r="B442" s="17" t="str">
        <f t="shared" si="19"/>
        <v>4 August 2017</v>
      </c>
      <c r="C442" s="16" t="s">
        <v>62</v>
      </c>
      <c r="D442" s="33">
        <f t="shared" si="18"/>
        <v>42951</v>
      </c>
      <c r="E442" s="16">
        <v>65.829899999999995</v>
      </c>
      <c r="F442">
        <f t="shared" si="20"/>
        <v>41.402452830188679</v>
      </c>
    </row>
    <row r="443" spans="1:6" x14ac:dyDescent="0.25">
      <c r="A443" s="17" t="s">
        <v>504</v>
      </c>
      <c r="B443" s="17" t="str">
        <f t="shared" si="19"/>
        <v>3 August 2017</v>
      </c>
      <c r="C443" s="15" t="s">
        <v>62</v>
      </c>
      <c r="D443" s="33">
        <f t="shared" si="18"/>
        <v>42950</v>
      </c>
      <c r="E443" s="15">
        <v>65.188400000000001</v>
      </c>
      <c r="F443">
        <f t="shared" si="20"/>
        <v>40.998993710691828</v>
      </c>
    </row>
    <row r="444" spans="1:6" x14ac:dyDescent="0.25">
      <c r="A444" s="18" t="s">
        <v>505</v>
      </c>
      <c r="B444" s="17" t="str">
        <f t="shared" si="19"/>
        <v>2 August 2017</v>
      </c>
      <c r="C444" s="16" t="s">
        <v>62</v>
      </c>
      <c r="D444" s="33">
        <f t="shared" si="18"/>
        <v>42949</v>
      </c>
      <c r="E444" s="16">
        <v>65.751099999999994</v>
      </c>
      <c r="F444">
        <f t="shared" si="20"/>
        <v>41.352893081761003</v>
      </c>
    </row>
    <row r="445" spans="1:6" x14ac:dyDescent="0.25">
      <c r="A445" s="17" t="s">
        <v>506</v>
      </c>
      <c r="B445" s="17" t="str">
        <f t="shared" si="19"/>
        <v>1 August 2017</v>
      </c>
      <c r="C445" s="15" t="s">
        <v>62</v>
      </c>
      <c r="D445" s="33">
        <f t="shared" si="18"/>
        <v>42948</v>
      </c>
      <c r="E445" s="15">
        <v>64.296899999999994</v>
      </c>
      <c r="F445">
        <f t="shared" si="20"/>
        <v>40.438301886792452</v>
      </c>
    </row>
    <row r="446" spans="1:6" x14ac:dyDescent="0.25">
      <c r="A446" s="18" t="s">
        <v>507</v>
      </c>
      <c r="B446" s="17" t="str">
        <f t="shared" si="19"/>
        <v>31 July 2017</v>
      </c>
      <c r="C446" s="16" t="s">
        <v>62</v>
      </c>
      <c r="D446" s="33">
        <f t="shared" si="18"/>
        <v>42947</v>
      </c>
      <c r="E446" s="16">
        <v>65.929299999999998</v>
      </c>
      <c r="F446">
        <f t="shared" si="20"/>
        <v>41.464968553459116</v>
      </c>
    </row>
    <row r="447" spans="1:6" x14ac:dyDescent="0.25">
      <c r="A447" s="17" t="s">
        <v>508</v>
      </c>
      <c r="B447" s="17" t="str">
        <f t="shared" si="19"/>
        <v>30 July 2017</v>
      </c>
      <c r="C447" s="15" t="s">
        <v>62</v>
      </c>
      <c r="D447" s="33">
        <f t="shared" si="18"/>
        <v>42946</v>
      </c>
      <c r="E447" s="15">
        <v>65.468500000000006</v>
      </c>
      <c r="F447">
        <f t="shared" si="20"/>
        <v>41.175157232704407</v>
      </c>
    </row>
    <row r="448" spans="1:6" x14ac:dyDescent="0.25">
      <c r="A448" s="18" t="s">
        <v>509</v>
      </c>
      <c r="B448" s="17" t="str">
        <f t="shared" si="19"/>
        <v>29 July 2017</v>
      </c>
      <c r="C448" s="16" t="s">
        <v>62</v>
      </c>
      <c r="D448" s="33">
        <f t="shared" si="18"/>
        <v>42945</v>
      </c>
      <c r="E448" s="16">
        <v>65.468500000000006</v>
      </c>
      <c r="F448">
        <f t="shared" si="20"/>
        <v>41.175157232704407</v>
      </c>
    </row>
    <row r="449" spans="1:6" x14ac:dyDescent="0.25">
      <c r="A449" s="17" t="s">
        <v>510</v>
      </c>
      <c r="B449" s="17" t="str">
        <f t="shared" si="19"/>
        <v>28 July 2017</v>
      </c>
      <c r="C449" s="15" t="s">
        <v>62</v>
      </c>
      <c r="D449" s="33">
        <f t="shared" ref="D449:D506" si="21">DATEVALUE(B449)</f>
        <v>42944</v>
      </c>
      <c r="E449" s="15">
        <v>65.592799999999997</v>
      </c>
      <c r="F449">
        <f t="shared" si="20"/>
        <v>41.25333333333333</v>
      </c>
    </row>
    <row r="450" spans="1:6" x14ac:dyDescent="0.25">
      <c r="A450" s="18" t="s">
        <v>511</v>
      </c>
      <c r="B450" s="17" t="str">
        <f t="shared" ref="B450:B513" si="22">MID(A450,1+SEARCH(" ",A450),18)</f>
        <v>27 July 2017</v>
      </c>
      <c r="C450" s="16" t="s">
        <v>62</v>
      </c>
      <c r="D450" s="33">
        <f t="shared" si="21"/>
        <v>42943</v>
      </c>
      <c r="E450" s="16">
        <v>64.526200000000003</v>
      </c>
      <c r="F450">
        <f t="shared" ref="F450:F513" si="23">100*E450/159</f>
        <v>40.58251572327044</v>
      </c>
    </row>
    <row r="451" spans="1:6" x14ac:dyDescent="0.25">
      <c r="A451" s="17" t="s">
        <v>512</v>
      </c>
      <c r="B451" s="17" t="str">
        <f t="shared" si="22"/>
        <v>26 July 2017</v>
      </c>
      <c r="C451" s="15" t="s">
        <v>62</v>
      </c>
      <c r="D451" s="33">
        <f t="shared" si="21"/>
        <v>42942</v>
      </c>
      <c r="E451" s="15">
        <v>64.126400000000004</v>
      </c>
      <c r="F451">
        <f t="shared" si="23"/>
        <v>40.331069182389939</v>
      </c>
    </row>
    <row r="452" spans="1:6" x14ac:dyDescent="0.25">
      <c r="A452" s="18" t="s">
        <v>513</v>
      </c>
      <c r="B452" s="17" t="str">
        <f t="shared" si="22"/>
        <v>25 July 2017</v>
      </c>
      <c r="C452" s="16" t="s">
        <v>62</v>
      </c>
      <c r="D452" s="33">
        <f t="shared" si="21"/>
        <v>42941</v>
      </c>
      <c r="E452" s="16">
        <v>64.122600000000006</v>
      </c>
      <c r="F452">
        <f t="shared" si="23"/>
        <v>40.32867924528302</v>
      </c>
    </row>
    <row r="453" spans="1:6" x14ac:dyDescent="0.25">
      <c r="A453" s="17" t="s">
        <v>514</v>
      </c>
      <c r="B453" s="17" t="str">
        <f t="shared" si="22"/>
        <v>24 July 2017</v>
      </c>
      <c r="C453" s="15" t="s">
        <v>62</v>
      </c>
      <c r="D453" s="33">
        <f t="shared" si="21"/>
        <v>42940</v>
      </c>
      <c r="E453" s="15">
        <v>61.555</v>
      </c>
      <c r="F453">
        <f t="shared" si="23"/>
        <v>38.713836477987421</v>
      </c>
    </row>
    <row r="454" spans="1:6" x14ac:dyDescent="0.25">
      <c r="A454" s="18" t="s">
        <v>515</v>
      </c>
      <c r="B454" s="17" t="str">
        <f t="shared" si="22"/>
        <v>23 July 2017</v>
      </c>
      <c r="C454" s="16" t="s">
        <v>62</v>
      </c>
      <c r="D454" s="33">
        <f t="shared" si="21"/>
        <v>42939</v>
      </c>
      <c r="E454" s="16">
        <v>60.4375</v>
      </c>
      <c r="F454">
        <f t="shared" si="23"/>
        <v>38.011006289308177</v>
      </c>
    </row>
    <row r="455" spans="1:6" x14ac:dyDescent="0.25">
      <c r="A455" s="17" t="s">
        <v>516</v>
      </c>
      <c r="B455" s="17" t="str">
        <f t="shared" si="22"/>
        <v>22 July 2017</v>
      </c>
      <c r="C455" s="15" t="s">
        <v>62</v>
      </c>
      <c r="D455" s="33">
        <f t="shared" si="21"/>
        <v>42938</v>
      </c>
      <c r="E455" s="15">
        <v>60.4375</v>
      </c>
      <c r="F455">
        <f t="shared" si="23"/>
        <v>38.011006289308177</v>
      </c>
    </row>
    <row r="456" spans="1:6" x14ac:dyDescent="0.25">
      <c r="A456" s="18" t="s">
        <v>517</v>
      </c>
      <c r="B456" s="17" t="str">
        <f t="shared" si="22"/>
        <v>21 July 2017</v>
      </c>
      <c r="C456" s="16" t="s">
        <v>62</v>
      </c>
      <c r="D456" s="33">
        <f t="shared" si="21"/>
        <v>42937</v>
      </c>
      <c r="E456" s="16">
        <v>60.160200000000003</v>
      </c>
      <c r="F456">
        <f t="shared" si="23"/>
        <v>37.836603773584912</v>
      </c>
    </row>
    <row r="457" spans="1:6" x14ac:dyDescent="0.25">
      <c r="A457" s="17" t="s">
        <v>518</v>
      </c>
      <c r="B457" s="17" t="str">
        <f t="shared" si="22"/>
        <v>20 July 2017</v>
      </c>
      <c r="C457" s="15" t="s">
        <v>62</v>
      </c>
      <c r="D457" s="33">
        <f t="shared" si="21"/>
        <v>42936</v>
      </c>
      <c r="E457" s="15">
        <v>61.9816</v>
      </c>
      <c r="F457">
        <f t="shared" si="23"/>
        <v>38.982138364779871</v>
      </c>
    </row>
    <row r="458" spans="1:6" x14ac:dyDescent="0.25">
      <c r="A458" s="18" t="s">
        <v>519</v>
      </c>
      <c r="B458" s="17" t="str">
        <f t="shared" si="22"/>
        <v>19 July 2017</v>
      </c>
      <c r="C458" s="16" t="s">
        <v>62</v>
      </c>
      <c r="D458" s="33">
        <f t="shared" si="21"/>
        <v>42935</v>
      </c>
      <c r="E458" s="16">
        <v>62.774900000000002</v>
      </c>
      <c r="F458">
        <f t="shared" si="23"/>
        <v>39.481069182389938</v>
      </c>
    </row>
    <row r="459" spans="1:6" x14ac:dyDescent="0.25">
      <c r="A459" s="17" t="s">
        <v>520</v>
      </c>
      <c r="B459" s="17" t="str">
        <f t="shared" si="22"/>
        <v>18 July 2017</v>
      </c>
      <c r="C459" s="15" t="s">
        <v>62</v>
      </c>
      <c r="D459" s="33">
        <f t="shared" si="21"/>
        <v>42934</v>
      </c>
      <c r="E459" s="15">
        <v>62.514099999999999</v>
      </c>
      <c r="F459">
        <f t="shared" si="23"/>
        <v>39.31704402515723</v>
      </c>
    </row>
    <row r="460" spans="1:6" x14ac:dyDescent="0.25">
      <c r="A460" s="18" t="s">
        <v>521</v>
      </c>
      <c r="B460" s="17" t="str">
        <f t="shared" si="22"/>
        <v>17 July 2017</v>
      </c>
      <c r="C460" s="16" t="s">
        <v>62</v>
      </c>
      <c r="D460" s="33">
        <f t="shared" si="21"/>
        <v>42933</v>
      </c>
      <c r="E460" s="16">
        <v>61.819200000000002</v>
      </c>
      <c r="F460">
        <f t="shared" si="23"/>
        <v>38.880000000000003</v>
      </c>
    </row>
    <row r="461" spans="1:6" x14ac:dyDescent="0.25">
      <c r="A461" s="17" t="s">
        <v>522</v>
      </c>
      <c r="B461" s="17" t="str">
        <f t="shared" si="22"/>
        <v>16 July 2017</v>
      </c>
      <c r="C461" s="15" t="s">
        <v>62</v>
      </c>
      <c r="D461" s="33">
        <f t="shared" si="21"/>
        <v>42932</v>
      </c>
      <c r="E461" s="15">
        <v>62.6629</v>
      </c>
      <c r="F461">
        <f t="shared" si="23"/>
        <v>39.410628930817609</v>
      </c>
    </row>
    <row r="462" spans="1:6" x14ac:dyDescent="0.25">
      <c r="A462" s="18" t="s">
        <v>523</v>
      </c>
      <c r="B462" s="17" t="str">
        <f t="shared" si="22"/>
        <v>15 July 2017</v>
      </c>
      <c r="C462" s="16" t="s">
        <v>62</v>
      </c>
      <c r="D462" s="33">
        <f t="shared" si="21"/>
        <v>42931</v>
      </c>
      <c r="E462" s="16">
        <v>62.6629</v>
      </c>
      <c r="F462">
        <f t="shared" si="23"/>
        <v>39.410628930817609</v>
      </c>
    </row>
    <row r="463" spans="1:6" x14ac:dyDescent="0.25">
      <c r="A463" s="17" t="s">
        <v>524</v>
      </c>
      <c r="B463" s="17" t="str">
        <f t="shared" si="22"/>
        <v>14 July 2017</v>
      </c>
      <c r="C463" s="15" t="s">
        <v>62</v>
      </c>
      <c r="D463" s="33">
        <f t="shared" si="21"/>
        <v>42930</v>
      </c>
      <c r="E463" s="15">
        <v>63.457900000000002</v>
      </c>
      <c r="F463">
        <f t="shared" si="23"/>
        <v>39.910628930817609</v>
      </c>
    </row>
    <row r="464" spans="1:6" x14ac:dyDescent="0.25">
      <c r="A464" s="18" t="s">
        <v>525</v>
      </c>
      <c r="B464" s="17" t="str">
        <f t="shared" si="22"/>
        <v>13 July 2017</v>
      </c>
      <c r="C464" s="16" t="s">
        <v>62</v>
      </c>
      <c r="D464" s="33">
        <f t="shared" si="21"/>
        <v>42929</v>
      </c>
      <c r="E464" s="16">
        <v>63.067999999999998</v>
      </c>
      <c r="F464">
        <f t="shared" si="23"/>
        <v>39.665408805031447</v>
      </c>
    </row>
    <row r="465" spans="1:6" x14ac:dyDescent="0.25">
      <c r="A465" s="17" t="s">
        <v>526</v>
      </c>
      <c r="B465" s="17" t="str">
        <f t="shared" si="22"/>
        <v>12 July 2017</v>
      </c>
      <c r="C465" s="15" t="s">
        <v>62</v>
      </c>
      <c r="D465" s="33">
        <f t="shared" si="21"/>
        <v>42928</v>
      </c>
      <c r="E465" s="15">
        <v>62.438600000000001</v>
      </c>
      <c r="F465">
        <f t="shared" si="23"/>
        <v>39.269559748427668</v>
      </c>
    </row>
    <row r="466" spans="1:6" x14ac:dyDescent="0.25">
      <c r="A466" s="18" t="s">
        <v>527</v>
      </c>
      <c r="B466" s="17" t="str">
        <f t="shared" si="22"/>
        <v>11 July 2017</v>
      </c>
      <c r="C466" s="16" t="s">
        <v>62</v>
      </c>
      <c r="D466" s="33">
        <f t="shared" si="21"/>
        <v>42927</v>
      </c>
      <c r="E466" s="16">
        <v>63.3613</v>
      </c>
      <c r="F466">
        <f t="shared" si="23"/>
        <v>39.849874213836479</v>
      </c>
    </row>
    <row r="467" spans="1:6" x14ac:dyDescent="0.25">
      <c r="A467" s="17" t="s">
        <v>528</v>
      </c>
      <c r="B467" s="17" t="str">
        <f t="shared" si="22"/>
        <v>10 July 2017</v>
      </c>
      <c r="C467" s="15" t="s">
        <v>62</v>
      </c>
      <c r="D467" s="33">
        <f t="shared" si="21"/>
        <v>42926</v>
      </c>
      <c r="E467" s="15">
        <v>61.903199999999998</v>
      </c>
      <c r="F467">
        <f t="shared" si="23"/>
        <v>38.93283018867924</v>
      </c>
    </row>
    <row r="468" spans="1:6" x14ac:dyDescent="0.25">
      <c r="A468" s="18" t="s">
        <v>529</v>
      </c>
      <c r="B468" s="17" t="str">
        <f t="shared" si="22"/>
        <v>9 July 2017</v>
      </c>
      <c r="C468" s="16" t="s">
        <v>62</v>
      </c>
      <c r="D468" s="33">
        <f t="shared" si="21"/>
        <v>42925</v>
      </c>
      <c r="E468" s="16">
        <v>61.573599999999999</v>
      </c>
      <c r="F468">
        <f t="shared" si="23"/>
        <v>38.725534591194965</v>
      </c>
    </row>
    <row r="469" spans="1:6" x14ac:dyDescent="0.25">
      <c r="A469" s="17" t="s">
        <v>530</v>
      </c>
      <c r="B469" s="17" t="str">
        <f t="shared" si="22"/>
        <v>8 July 2017</v>
      </c>
      <c r="C469" s="15" t="s">
        <v>62</v>
      </c>
      <c r="D469" s="33">
        <f t="shared" si="21"/>
        <v>42924</v>
      </c>
      <c r="E469" s="15">
        <v>61.573599999999999</v>
      </c>
      <c r="F469">
        <f t="shared" si="23"/>
        <v>38.725534591194965</v>
      </c>
    </row>
    <row r="470" spans="1:6" x14ac:dyDescent="0.25">
      <c r="A470" s="18" t="s">
        <v>531</v>
      </c>
      <c r="B470" s="17" t="str">
        <f t="shared" si="22"/>
        <v>7 July 2017</v>
      </c>
      <c r="C470" s="16" t="s">
        <v>62</v>
      </c>
      <c r="D470" s="33">
        <f t="shared" si="21"/>
        <v>42923</v>
      </c>
      <c r="E470" s="16">
        <v>61.758099999999999</v>
      </c>
      <c r="F470">
        <f t="shared" si="23"/>
        <v>38.84157232704402</v>
      </c>
    </row>
    <row r="471" spans="1:6" x14ac:dyDescent="0.25">
      <c r="A471" s="17" t="s">
        <v>532</v>
      </c>
      <c r="B471" s="17" t="str">
        <f t="shared" si="22"/>
        <v>6 July 2017</v>
      </c>
      <c r="C471" s="15" t="s">
        <v>62</v>
      </c>
      <c r="D471" s="33">
        <f t="shared" si="21"/>
        <v>42922</v>
      </c>
      <c r="E471" s="15">
        <v>62.955399999999997</v>
      </c>
      <c r="F471">
        <f t="shared" si="23"/>
        <v>39.594591194968551</v>
      </c>
    </row>
    <row r="472" spans="1:6" x14ac:dyDescent="0.25">
      <c r="A472" s="18" t="s">
        <v>533</v>
      </c>
      <c r="B472" s="17" t="str">
        <f t="shared" si="22"/>
        <v>5 July 2017</v>
      </c>
      <c r="C472" s="16" t="s">
        <v>62</v>
      </c>
      <c r="D472" s="33">
        <f t="shared" si="21"/>
        <v>42921</v>
      </c>
      <c r="E472" s="16">
        <v>63.4191</v>
      </c>
      <c r="F472">
        <f t="shared" si="23"/>
        <v>39.886226415094342</v>
      </c>
    </row>
    <row r="473" spans="1:6" x14ac:dyDescent="0.25">
      <c r="A473" s="17" t="s">
        <v>534</v>
      </c>
      <c r="B473" s="17" t="str">
        <f t="shared" si="22"/>
        <v>4 July 2017</v>
      </c>
      <c r="C473" s="15" t="s">
        <v>62</v>
      </c>
      <c r="D473" s="33">
        <f t="shared" si="21"/>
        <v>42920</v>
      </c>
      <c r="E473" s="15">
        <v>64.847200000000001</v>
      </c>
      <c r="F473">
        <f t="shared" si="23"/>
        <v>40.784402515723272</v>
      </c>
    </row>
    <row r="474" spans="1:6" x14ac:dyDescent="0.25">
      <c r="A474" s="18" t="s">
        <v>535</v>
      </c>
      <c r="B474" s="17" t="str">
        <f t="shared" si="22"/>
        <v>3 July 2017</v>
      </c>
      <c r="C474" s="16" t="s">
        <v>62</v>
      </c>
      <c r="D474" s="33">
        <f t="shared" si="21"/>
        <v>42919</v>
      </c>
      <c r="E474" s="16">
        <v>64.528800000000004</v>
      </c>
      <c r="F474">
        <f t="shared" si="23"/>
        <v>40.584150943396224</v>
      </c>
    </row>
    <row r="475" spans="1:6" x14ac:dyDescent="0.25">
      <c r="A475" s="17" t="s">
        <v>536</v>
      </c>
      <c r="B475" s="17" t="str">
        <f t="shared" si="22"/>
        <v>2 July 2017</v>
      </c>
      <c r="C475" s="15" t="s">
        <v>62</v>
      </c>
      <c r="D475" s="33">
        <f t="shared" si="21"/>
        <v>42918</v>
      </c>
      <c r="E475" s="15">
        <v>63.709299999999999</v>
      </c>
      <c r="F475">
        <f t="shared" si="23"/>
        <v>40.068742138364783</v>
      </c>
    </row>
    <row r="476" spans="1:6" x14ac:dyDescent="0.25">
      <c r="A476" s="18" t="s">
        <v>537</v>
      </c>
      <c r="B476" s="17" t="str">
        <f t="shared" si="22"/>
        <v>1 July 2017</v>
      </c>
      <c r="C476" s="16" t="s">
        <v>62</v>
      </c>
      <c r="D476" s="33">
        <f t="shared" si="21"/>
        <v>42917</v>
      </c>
      <c r="E476" s="16">
        <v>63.709299999999999</v>
      </c>
      <c r="F476">
        <f t="shared" si="23"/>
        <v>40.068742138364783</v>
      </c>
    </row>
    <row r="477" spans="1:6" x14ac:dyDescent="0.25">
      <c r="A477" s="17" t="s">
        <v>538</v>
      </c>
      <c r="B477" s="17" t="str">
        <f t="shared" si="22"/>
        <v>30 June 2017</v>
      </c>
      <c r="C477" s="15" t="s">
        <v>62</v>
      </c>
      <c r="D477" s="33">
        <f t="shared" si="21"/>
        <v>42916</v>
      </c>
      <c r="E477" s="15">
        <v>63.781799999999997</v>
      </c>
      <c r="F477">
        <f t="shared" si="23"/>
        <v>40.114339622641502</v>
      </c>
    </row>
    <row r="478" spans="1:6" x14ac:dyDescent="0.25">
      <c r="A478" s="18" t="s">
        <v>539</v>
      </c>
      <c r="B478" s="17" t="str">
        <f t="shared" si="22"/>
        <v>29 June 2017</v>
      </c>
      <c r="C478" s="16" t="s">
        <v>62</v>
      </c>
      <c r="D478" s="33">
        <f t="shared" si="21"/>
        <v>42915</v>
      </c>
      <c r="E478" s="16">
        <v>62.256799999999998</v>
      </c>
      <c r="F478">
        <f t="shared" si="23"/>
        <v>39.155220125786165</v>
      </c>
    </row>
    <row r="479" spans="1:6" x14ac:dyDescent="0.25">
      <c r="A479" s="17" t="s">
        <v>540</v>
      </c>
      <c r="B479" s="17" t="str">
        <f t="shared" si="22"/>
        <v>28 June 2017</v>
      </c>
      <c r="C479" s="15" t="s">
        <v>62</v>
      </c>
      <c r="D479" s="33">
        <f t="shared" si="21"/>
        <v>42914</v>
      </c>
      <c r="E479" s="15">
        <v>62.830100000000002</v>
      </c>
      <c r="F479">
        <f t="shared" si="23"/>
        <v>39.515786163522016</v>
      </c>
    </row>
    <row r="480" spans="1:6" x14ac:dyDescent="0.25">
      <c r="A480" s="18" t="s">
        <v>541</v>
      </c>
      <c r="B480" s="17" t="str">
        <f t="shared" si="22"/>
        <v>27 June 2017</v>
      </c>
      <c r="C480" s="16" t="s">
        <v>62</v>
      </c>
      <c r="D480" s="33">
        <f t="shared" si="21"/>
        <v>42913</v>
      </c>
      <c r="E480" s="16">
        <v>60.919400000000003</v>
      </c>
      <c r="F480">
        <f t="shared" si="23"/>
        <v>38.314088050314467</v>
      </c>
    </row>
    <row r="481" spans="1:6" x14ac:dyDescent="0.25">
      <c r="A481" s="17" t="s">
        <v>542</v>
      </c>
      <c r="B481" s="17" t="str">
        <f t="shared" si="22"/>
        <v>26 June 2017</v>
      </c>
      <c r="C481" s="15" t="s">
        <v>62</v>
      </c>
      <c r="D481" s="33">
        <f t="shared" si="21"/>
        <v>42912</v>
      </c>
      <c r="E481" s="15">
        <v>60.779400000000003</v>
      </c>
      <c r="F481">
        <f t="shared" si="23"/>
        <v>38.226037735849062</v>
      </c>
    </row>
    <row r="482" spans="1:6" x14ac:dyDescent="0.25">
      <c r="A482" s="18" t="s">
        <v>543</v>
      </c>
      <c r="B482" s="17" t="str">
        <f t="shared" si="22"/>
        <v>25 June 2017</v>
      </c>
      <c r="C482" s="16" t="s">
        <v>62</v>
      </c>
      <c r="D482" s="33">
        <f t="shared" si="21"/>
        <v>42911</v>
      </c>
      <c r="E482" s="16">
        <v>60.387099999999997</v>
      </c>
      <c r="F482">
        <f t="shared" si="23"/>
        <v>37.979308176100631</v>
      </c>
    </row>
    <row r="483" spans="1:6" x14ac:dyDescent="0.25">
      <c r="A483" s="17" t="s">
        <v>544</v>
      </c>
      <c r="B483" s="17" t="str">
        <f t="shared" si="22"/>
        <v>24 June 2017</v>
      </c>
      <c r="C483" s="15" t="s">
        <v>62</v>
      </c>
      <c r="D483" s="33">
        <f t="shared" si="21"/>
        <v>42910</v>
      </c>
      <c r="E483" s="15">
        <v>60.387099999999997</v>
      </c>
      <c r="F483">
        <f t="shared" si="23"/>
        <v>37.979308176100631</v>
      </c>
    </row>
    <row r="484" spans="1:6" x14ac:dyDescent="0.25">
      <c r="A484" s="18" t="s">
        <v>545</v>
      </c>
      <c r="B484" s="17" t="str">
        <f t="shared" si="22"/>
        <v>23 June 2017</v>
      </c>
      <c r="C484" s="16" t="s">
        <v>62</v>
      </c>
      <c r="D484" s="33">
        <f t="shared" si="21"/>
        <v>42909</v>
      </c>
      <c r="E484" s="16">
        <v>60.605800000000002</v>
      </c>
      <c r="F484">
        <f t="shared" si="23"/>
        <v>38.116855345911951</v>
      </c>
    </row>
    <row r="485" spans="1:6" x14ac:dyDescent="0.25">
      <c r="A485" s="17" t="s">
        <v>546</v>
      </c>
      <c r="B485" s="17" t="str">
        <f t="shared" si="22"/>
        <v>22 June 2017</v>
      </c>
      <c r="C485" s="15" t="s">
        <v>62</v>
      </c>
      <c r="D485" s="33">
        <f t="shared" si="21"/>
        <v>42908</v>
      </c>
      <c r="E485" s="15">
        <v>59.950800000000001</v>
      </c>
      <c r="F485">
        <f t="shared" si="23"/>
        <v>37.704905660377356</v>
      </c>
    </row>
    <row r="486" spans="1:6" x14ac:dyDescent="0.25">
      <c r="A486" s="18" t="s">
        <v>547</v>
      </c>
      <c r="B486" s="17" t="str">
        <f t="shared" si="22"/>
        <v>21 June 2017</v>
      </c>
      <c r="C486" s="16" t="s">
        <v>62</v>
      </c>
      <c r="D486" s="33">
        <f t="shared" si="21"/>
        <v>42907</v>
      </c>
      <c r="E486" s="16">
        <v>59.065600000000003</v>
      </c>
      <c r="F486">
        <f t="shared" si="23"/>
        <v>37.14817610062893</v>
      </c>
    </row>
    <row r="487" spans="1:6" x14ac:dyDescent="0.25">
      <c r="A487" s="17" t="s">
        <v>548</v>
      </c>
      <c r="B487" s="17" t="str">
        <f t="shared" si="22"/>
        <v>20 June 2017</v>
      </c>
      <c r="C487" s="15" t="s">
        <v>62</v>
      </c>
      <c r="D487" s="33">
        <f t="shared" si="21"/>
        <v>42906</v>
      </c>
      <c r="E487" s="15">
        <v>60.288600000000002</v>
      </c>
      <c r="F487">
        <f t="shared" si="23"/>
        <v>37.917358490566045</v>
      </c>
    </row>
    <row r="488" spans="1:6" x14ac:dyDescent="0.25">
      <c r="A488" s="18" t="s">
        <v>549</v>
      </c>
      <c r="B488" s="17" t="str">
        <f t="shared" si="22"/>
        <v>19 June 2017</v>
      </c>
      <c r="C488" s="16" t="s">
        <v>62</v>
      </c>
      <c r="D488" s="33">
        <f t="shared" si="21"/>
        <v>42905</v>
      </c>
      <c r="E488" s="16">
        <v>61.504899999999999</v>
      </c>
      <c r="F488">
        <f t="shared" si="23"/>
        <v>38.682327044025158</v>
      </c>
    </row>
    <row r="489" spans="1:6" x14ac:dyDescent="0.25">
      <c r="A489" s="17" t="s">
        <v>550</v>
      </c>
      <c r="B489" s="17" t="str">
        <f t="shared" si="22"/>
        <v>18 June 2017</v>
      </c>
      <c r="C489" s="15" t="s">
        <v>62</v>
      </c>
      <c r="D489" s="33">
        <f t="shared" si="21"/>
        <v>42904</v>
      </c>
      <c r="E489" s="15">
        <v>62.037999999999997</v>
      </c>
      <c r="F489">
        <f t="shared" si="23"/>
        <v>39.017610062893077</v>
      </c>
    </row>
    <row r="490" spans="1:6" x14ac:dyDescent="0.25">
      <c r="A490" s="18" t="s">
        <v>551</v>
      </c>
      <c r="B490" s="17" t="str">
        <f t="shared" si="22"/>
        <v>17 June 2017</v>
      </c>
      <c r="C490" s="16" t="s">
        <v>62</v>
      </c>
      <c r="D490" s="33">
        <f t="shared" si="21"/>
        <v>42903</v>
      </c>
      <c r="E490" s="16">
        <v>62.037999999999997</v>
      </c>
      <c r="F490">
        <f t="shared" si="23"/>
        <v>39.017610062893077</v>
      </c>
    </row>
    <row r="491" spans="1:6" x14ac:dyDescent="0.25">
      <c r="A491" s="17" t="s">
        <v>552</v>
      </c>
      <c r="B491" s="17" t="str">
        <f t="shared" si="22"/>
        <v>16 June 2017</v>
      </c>
      <c r="C491" s="15" t="s">
        <v>62</v>
      </c>
      <c r="D491" s="33">
        <f t="shared" si="21"/>
        <v>42902</v>
      </c>
      <c r="E491" s="15">
        <v>62.322200000000002</v>
      </c>
      <c r="F491">
        <f t="shared" si="23"/>
        <v>39.196352201257866</v>
      </c>
    </row>
    <row r="492" spans="1:6" x14ac:dyDescent="0.25">
      <c r="A492" s="18" t="s">
        <v>553</v>
      </c>
      <c r="B492" s="17" t="str">
        <f t="shared" si="22"/>
        <v>15 June 2017</v>
      </c>
      <c r="C492" s="16" t="s">
        <v>62</v>
      </c>
      <c r="D492" s="33">
        <f t="shared" si="21"/>
        <v>42901</v>
      </c>
      <c r="E492" s="16">
        <v>61.546100000000003</v>
      </c>
      <c r="F492">
        <f t="shared" si="23"/>
        <v>38.708238993710694</v>
      </c>
    </row>
    <row r="493" spans="1:6" x14ac:dyDescent="0.25">
      <c r="A493" s="17" t="s">
        <v>554</v>
      </c>
      <c r="B493" s="17" t="str">
        <f t="shared" si="22"/>
        <v>14 June 2017</v>
      </c>
      <c r="C493" s="15" t="s">
        <v>62</v>
      </c>
      <c r="D493" s="33">
        <f t="shared" si="21"/>
        <v>42900</v>
      </c>
      <c r="E493" s="15">
        <v>62.309100000000001</v>
      </c>
      <c r="F493">
        <f t="shared" si="23"/>
        <v>39.188113207547168</v>
      </c>
    </row>
    <row r="494" spans="1:6" x14ac:dyDescent="0.25">
      <c r="A494" s="18" t="s">
        <v>555</v>
      </c>
      <c r="B494" s="17" t="str">
        <f t="shared" si="22"/>
        <v>13 June 2017</v>
      </c>
      <c r="C494" s="16" t="s">
        <v>62</v>
      </c>
      <c r="D494" s="33">
        <f t="shared" si="21"/>
        <v>42899</v>
      </c>
      <c r="E494" s="16">
        <v>63.929499999999997</v>
      </c>
      <c r="F494">
        <f t="shared" si="23"/>
        <v>40.207232704402514</v>
      </c>
    </row>
    <row r="495" spans="1:6" x14ac:dyDescent="0.25">
      <c r="A495" s="17" t="s">
        <v>556</v>
      </c>
      <c r="B495" s="17" t="str">
        <f t="shared" si="22"/>
        <v>12 June 2017</v>
      </c>
      <c r="C495" s="15" t="s">
        <v>62</v>
      </c>
      <c r="D495" s="33">
        <f t="shared" si="21"/>
        <v>42898</v>
      </c>
      <c r="E495" s="15">
        <v>64.047600000000003</v>
      </c>
      <c r="F495">
        <f t="shared" si="23"/>
        <v>40.281509433962263</v>
      </c>
    </row>
    <row r="496" spans="1:6" x14ac:dyDescent="0.25">
      <c r="A496" s="18" t="s">
        <v>557</v>
      </c>
      <c r="B496" s="17" t="str">
        <f t="shared" si="22"/>
        <v>11 June 2017</v>
      </c>
      <c r="C496" s="16" t="s">
        <v>62</v>
      </c>
      <c r="D496" s="33">
        <f t="shared" si="21"/>
        <v>42897</v>
      </c>
      <c r="E496" s="16">
        <v>64.092399999999998</v>
      </c>
      <c r="F496">
        <f t="shared" si="23"/>
        <v>40.309685534591196</v>
      </c>
    </row>
    <row r="497" spans="1:6" x14ac:dyDescent="0.25">
      <c r="A497" s="17" t="s">
        <v>558</v>
      </c>
      <c r="B497" s="17" t="str">
        <f t="shared" si="22"/>
        <v>10 June 2017</v>
      </c>
      <c r="C497" s="15" t="s">
        <v>62</v>
      </c>
      <c r="D497" s="33">
        <f t="shared" si="21"/>
        <v>42896</v>
      </c>
      <c r="E497" s="15">
        <v>64.092399999999998</v>
      </c>
      <c r="F497">
        <f t="shared" si="23"/>
        <v>40.309685534591196</v>
      </c>
    </row>
    <row r="498" spans="1:6" x14ac:dyDescent="0.25">
      <c r="A498" s="18" t="s">
        <v>559</v>
      </c>
      <c r="B498" s="17" t="str">
        <f t="shared" si="22"/>
        <v>9 June 2017</v>
      </c>
      <c r="C498" s="16" t="s">
        <v>62</v>
      </c>
      <c r="D498" s="33">
        <f t="shared" si="21"/>
        <v>42895</v>
      </c>
      <c r="E498" s="16">
        <v>64.028300000000002</v>
      </c>
      <c r="F498">
        <f t="shared" si="23"/>
        <v>40.269371069182391</v>
      </c>
    </row>
    <row r="499" spans="1:6" x14ac:dyDescent="0.25">
      <c r="A499" s="17" t="s">
        <v>560</v>
      </c>
      <c r="B499" s="17" t="str">
        <f t="shared" si="22"/>
        <v>8 June 2017</v>
      </c>
      <c r="C499" s="15" t="s">
        <v>62</v>
      </c>
      <c r="D499" s="33">
        <f t="shared" si="21"/>
        <v>42894</v>
      </c>
      <c r="E499" s="15">
        <v>63.508200000000002</v>
      </c>
      <c r="F499">
        <f t="shared" si="23"/>
        <v>39.942264150943402</v>
      </c>
    </row>
    <row r="500" spans="1:6" x14ac:dyDescent="0.25">
      <c r="A500" s="18" t="s">
        <v>561</v>
      </c>
      <c r="B500" s="17" t="str">
        <f t="shared" si="22"/>
        <v>7 June 2017</v>
      </c>
      <c r="C500" s="16" t="s">
        <v>62</v>
      </c>
      <c r="D500" s="33">
        <f t="shared" si="21"/>
        <v>42893</v>
      </c>
      <c r="E500" s="16">
        <v>64.090699999999998</v>
      </c>
      <c r="F500">
        <f t="shared" si="23"/>
        <v>40.308616352201255</v>
      </c>
    </row>
    <row r="501" spans="1:6" x14ac:dyDescent="0.25">
      <c r="A501" s="17" t="s">
        <v>562</v>
      </c>
      <c r="B501" s="17" t="str">
        <f t="shared" si="22"/>
        <v>6 June 2017</v>
      </c>
      <c r="C501" s="15" t="s">
        <v>62</v>
      </c>
      <c r="D501" s="33">
        <f t="shared" si="21"/>
        <v>42892</v>
      </c>
      <c r="E501" s="15">
        <v>66.733500000000006</v>
      </c>
      <c r="F501">
        <f t="shared" si="23"/>
        <v>41.970754716981133</v>
      </c>
    </row>
    <row r="502" spans="1:6" x14ac:dyDescent="0.25">
      <c r="A502" s="18" t="s">
        <v>563</v>
      </c>
      <c r="B502" s="17" t="str">
        <f t="shared" si="22"/>
        <v>5 June 2017</v>
      </c>
      <c r="C502" s="16" t="s">
        <v>62</v>
      </c>
      <c r="D502" s="33">
        <f t="shared" si="21"/>
        <v>42891</v>
      </c>
      <c r="E502" s="16">
        <v>66.531499999999994</v>
      </c>
      <c r="F502">
        <f t="shared" si="23"/>
        <v>41.843710691823894</v>
      </c>
    </row>
    <row r="503" spans="1:6" x14ac:dyDescent="0.25">
      <c r="A503" s="17" t="s">
        <v>564</v>
      </c>
      <c r="B503" s="17" t="str">
        <f t="shared" si="22"/>
        <v>4 June 2017</v>
      </c>
      <c r="C503" s="15" t="s">
        <v>62</v>
      </c>
      <c r="D503" s="33">
        <f t="shared" si="21"/>
        <v>42890</v>
      </c>
      <c r="E503" s="15">
        <v>67.144400000000005</v>
      </c>
      <c r="F503">
        <f t="shared" si="23"/>
        <v>42.229182389937108</v>
      </c>
    </row>
    <row r="504" spans="1:6" x14ac:dyDescent="0.25">
      <c r="A504" s="18" t="s">
        <v>565</v>
      </c>
      <c r="B504" s="17" t="str">
        <f t="shared" si="22"/>
        <v>3 June 2017</v>
      </c>
      <c r="C504" s="16" t="s">
        <v>62</v>
      </c>
      <c r="D504" s="33">
        <f t="shared" si="21"/>
        <v>42889</v>
      </c>
      <c r="E504" s="16">
        <v>67.144400000000005</v>
      </c>
      <c r="F504">
        <f t="shared" si="23"/>
        <v>42.229182389937108</v>
      </c>
    </row>
    <row r="505" spans="1:6" x14ac:dyDescent="0.25">
      <c r="A505" s="17" t="s">
        <v>566</v>
      </c>
      <c r="B505" s="17" t="str">
        <f t="shared" si="22"/>
        <v>2 June 2017</v>
      </c>
      <c r="C505" s="15" t="s">
        <v>62</v>
      </c>
      <c r="D505" s="33">
        <f t="shared" si="21"/>
        <v>42888</v>
      </c>
      <c r="E505" s="15">
        <v>67.711299999999994</v>
      </c>
      <c r="F505">
        <f t="shared" si="23"/>
        <v>42.585723270440248</v>
      </c>
    </row>
    <row r="506" spans="1:6" x14ac:dyDescent="0.25">
      <c r="A506" s="18" t="s">
        <v>567</v>
      </c>
      <c r="B506" s="17" t="str">
        <f t="shared" si="22"/>
        <v>1 June 2017</v>
      </c>
      <c r="C506" s="16" t="s">
        <v>62</v>
      </c>
      <c r="D506" s="33">
        <f t="shared" si="21"/>
        <v>42887</v>
      </c>
      <c r="E506" s="16">
        <v>67.809100000000001</v>
      </c>
      <c r="F506">
        <f t="shared" si="23"/>
        <v>42.647232704402512</v>
      </c>
    </row>
    <row r="507" spans="1:6" x14ac:dyDescent="0.25">
      <c r="A507" s="18" t="s">
        <v>590</v>
      </c>
      <c r="B507" s="17" t="str">
        <f t="shared" si="22"/>
        <v>31 May 2017</v>
      </c>
      <c r="C507" s="16" t="s">
        <v>62</v>
      </c>
      <c r="D507" s="33">
        <f t="shared" ref="D507:D516" si="24">DATEVALUE(B507)</f>
        <v>42886</v>
      </c>
      <c r="E507" s="16">
        <v>68.414400000000001</v>
      </c>
      <c r="F507">
        <f t="shared" si="23"/>
        <v>43.027924528301888</v>
      </c>
    </row>
    <row r="508" spans="1:6" x14ac:dyDescent="0.25">
      <c r="A508" s="17" t="s">
        <v>591</v>
      </c>
      <c r="B508" s="17" t="str">
        <f t="shared" si="22"/>
        <v>30 May 2017</v>
      </c>
      <c r="C508" s="16" t="s">
        <v>62</v>
      </c>
      <c r="D508" s="33">
        <f t="shared" si="24"/>
        <v>42885</v>
      </c>
      <c r="E508" s="15">
        <v>70.183599999999998</v>
      </c>
      <c r="F508">
        <f t="shared" si="23"/>
        <v>44.140628930817606</v>
      </c>
    </row>
    <row r="509" spans="1:6" x14ac:dyDescent="0.25">
      <c r="A509" s="18" t="s">
        <v>592</v>
      </c>
      <c r="B509" s="17" t="str">
        <f t="shared" si="22"/>
        <v>29 May 2017</v>
      </c>
      <c r="C509" s="16" t="s">
        <v>62</v>
      </c>
      <c r="D509" s="33">
        <f t="shared" si="24"/>
        <v>42884</v>
      </c>
      <c r="E509" s="16">
        <v>70.652799999999999</v>
      </c>
      <c r="F509">
        <f t="shared" si="23"/>
        <v>44.435723270440249</v>
      </c>
    </row>
    <row r="510" spans="1:6" x14ac:dyDescent="0.25">
      <c r="A510" s="17" t="s">
        <v>593</v>
      </c>
      <c r="B510" s="17" t="str">
        <f t="shared" si="22"/>
        <v>28 May 2017</v>
      </c>
      <c r="C510" s="16" t="s">
        <v>62</v>
      </c>
      <c r="D510" s="33">
        <f t="shared" si="24"/>
        <v>42883</v>
      </c>
      <c r="E510" s="15">
        <v>70.122100000000003</v>
      </c>
      <c r="F510">
        <f t="shared" si="23"/>
        <v>44.101949685534592</v>
      </c>
    </row>
    <row r="511" spans="1:6" x14ac:dyDescent="0.25">
      <c r="A511" s="18" t="s">
        <v>594</v>
      </c>
      <c r="B511" s="17" t="str">
        <f t="shared" si="22"/>
        <v>27 May 2017</v>
      </c>
      <c r="C511" s="16" t="s">
        <v>62</v>
      </c>
      <c r="D511" s="33">
        <f t="shared" si="24"/>
        <v>42882</v>
      </c>
      <c r="E511" s="16">
        <v>70.122100000000003</v>
      </c>
      <c r="F511">
        <f t="shared" si="23"/>
        <v>44.101949685534592</v>
      </c>
    </row>
    <row r="512" spans="1:6" x14ac:dyDescent="0.25">
      <c r="A512" s="17" t="s">
        <v>595</v>
      </c>
      <c r="B512" s="17" t="str">
        <f t="shared" si="22"/>
        <v>26 May 2017</v>
      </c>
      <c r="C512" s="16" t="s">
        <v>62</v>
      </c>
      <c r="D512" s="33">
        <f t="shared" si="24"/>
        <v>42881</v>
      </c>
      <c r="E512" s="15">
        <v>70.049599999999998</v>
      </c>
      <c r="F512">
        <f t="shared" si="23"/>
        <v>44.056352201257859</v>
      </c>
    </row>
    <row r="513" spans="1:6" x14ac:dyDescent="0.25">
      <c r="A513" s="18" t="s">
        <v>596</v>
      </c>
      <c r="B513" s="17" t="str">
        <f t="shared" si="22"/>
        <v>25 May 2017</v>
      </c>
      <c r="C513" s="16" t="s">
        <v>62</v>
      </c>
      <c r="D513" s="33">
        <f t="shared" si="24"/>
        <v>42880</v>
      </c>
      <c r="E513" s="16">
        <v>68.351100000000002</v>
      </c>
      <c r="F513">
        <f t="shared" si="23"/>
        <v>42.988113207547173</v>
      </c>
    </row>
    <row r="514" spans="1:6" x14ac:dyDescent="0.25">
      <c r="A514" s="17" t="s">
        <v>597</v>
      </c>
      <c r="B514" s="17" t="str">
        <f t="shared" ref="B514:B516" si="25">MID(A514,1+SEARCH(" ",A514),18)</f>
        <v>24 May 2017</v>
      </c>
      <c r="C514" s="16" t="s">
        <v>62</v>
      </c>
      <c r="D514" s="33">
        <f t="shared" si="24"/>
        <v>42879</v>
      </c>
      <c r="E514" s="15">
        <v>72.121200000000002</v>
      </c>
      <c r="F514">
        <f t="shared" ref="F514:F516" si="26">100*E514/159</f>
        <v>45.359245283018865</v>
      </c>
    </row>
    <row r="515" spans="1:6" x14ac:dyDescent="0.25">
      <c r="A515" s="18" t="s">
        <v>598</v>
      </c>
      <c r="B515" s="17" t="str">
        <f t="shared" si="25"/>
        <v>23 May 2017</v>
      </c>
      <c r="C515" s="16" t="s">
        <v>62</v>
      </c>
      <c r="D515" s="33">
        <f t="shared" si="24"/>
        <v>42878</v>
      </c>
      <c r="E515" s="16">
        <v>72.522800000000004</v>
      </c>
      <c r="F515">
        <f t="shared" si="26"/>
        <v>45.611823899371075</v>
      </c>
    </row>
    <row r="516" spans="1:6" x14ac:dyDescent="0.25">
      <c r="A516" s="17" t="s">
        <v>599</v>
      </c>
      <c r="B516" s="17" t="str">
        <f t="shared" si="25"/>
        <v>22 May 2017</v>
      </c>
      <c r="C516" s="16" t="s">
        <v>62</v>
      </c>
      <c r="D516" s="33">
        <f t="shared" si="24"/>
        <v>42877</v>
      </c>
      <c r="E516" s="15">
        <v>72.093199999999996</v>
      </c>
      <c r="F516">
        <f t="shared" si="26"/>
        <v>45.341635220125781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workbookViewId="0">
      <selection activeCell="A2" sqref="A2"/>
    </sheetView>
  </sheetViews>
  <sheetFormatPr defaultRowHeight="15" x14ac:dyDescent="0.25"/>
  <cols>
    <col min="1" max="1" width="11.85546875" style="20" customWidth="1"/>
  </cols>
  <sheetData>
    <row r="1" spans="1:2" x14ac:dyDescent="0.25">
      <c r="A1" s="20" t="s">
        <v>15</v>
      </c>
      <c r="B1" t="s">
        <v>570</v>
      </c>
    </row>
    <row r="2" spans="1:2" x14ac:dyDescent="0.25">
      <c r="A2" s="34">
        <v>42887</v>
      </c>
      <c r="B2">
        <v>115.7</v>
      </c>
    </row>
    <row r="3" spans="1:2" x14ac:dyDescent="0.25">
      <c r="A3" s="34">
        <v>42888</v>
      </c>
      <c r="B3">
        <v>115.3</v>
      </c>
    </row>
    <row r="4" spans="1:2" x14ac:dyDescent="0.25">
      <c r="A4" s="34">
        <v>42891</v>
      </c>
      <c r="B4">
        <v>115.1</v>
      </c>
    </row>
    <row r="5" spans="1:2" x14ac:dyDescent="0.25">
      <c r="A5" s="34">
        <v>42892</v>
      </c>
      <c r="B5">
        <v>114.8</v>
      </c>
    </row>
    <row r="6" spans="1:2" x14ac:dyDescent="0.25">
      <c r="A6" s="34">
        <v>42893</v>
      </c>
      <c r="B6">
        <v>114.4</v>
      </c>
    </row>
    <row r="7" spans="1:2" x14ac:dyDescent="0.25">
      <c r="A7" s="34">
        <v>42894</v>
      </c>
      <c r="B7">
        <v>113.9</v>
      </c>
    </row>
    <row r="8" spans="1:2" x14ac:dyDescent="0.25">
      <c r="A8" s="34">
        <v>42895</v>
      </c>
      <c r="B8">
        <v>113.5</v>
      </c>
    </row>
    <row r="9" spans="1:2" x14ac:dyDescent="0.25">
      <c r="A9" s="34">
        <v>42898</v>
      </c>
      <c r="B9">
        <v>112.9</v>
      </c>
    </row>
    <row r="10" spans="1:2" x14ac:dyDescent="0.25">
      <c r="A10" s="34">
        <v>42899</v>
      </c>
      <c r="B10">
        <v>112.2</v>
      </c>
    </row>
    <row r="11" spans="1:2" x14ac:dyDescent="0.25">
      <c r="A11" s="34">
        <v>42900</v>
      </c>
      <c r="B11">
        <v>111.5</v>
      </c>
    </row>
    <row r="12" spans="1:2" x14ac:dyDescent="0.25">
      <c r="A12" s="34">
        <v>42901</v>
      </c>
      <c r="B12">
        <v>111</v>
      </c>
    </row>
    <row r="13" spans="1:2" x14ac:dyDescent="0.25">
      <c r="A13" s="34">
        <v>42902</v>
      </c>
      <c r="B13">
        <v>110.5</v>
      </c>
    </row>
    <row r="14" spans="1:2" x14ac:dyDescent="0.25">
      <c r="A14" s="34">
        <v>42905</v>
      </c>
      <c r="B14">
        <v>109.9</v>
      </c>
    </row>
    <row r="15" spans="1:2" x14ac:dyDescent="0.25">
      <c r="A15" s="34">
        <v>42906</v>
      </c>
      <c r="B15">
        <v>109.3</v>
      </c>
    </row>
    <row r="16" spans="1:2" x14ac:dyDescent="0.25">
      <c r="A16" s="34">
        <v>42907</v>
      </c>
      <c r="B16">
        <v>108.7</v>
      </c>
    </row>
    <row r="17" spans="1:2" x14ac:dyDescent="0.25">
      <c r="A17" s="34">
        <v>42908</v>
      </c>
      <c r="B17">
        <v>108.1</v>
      </c>
    </row>
    <row r="18" spans="1:2" x14ac:dyDescent="0.25">
      <c r="A18" s="34">
        <v>42909</v>
      </c>
      <c r="B18">
        <v>107.6</v>
      </c>
    </row>
    <row r="19" spans="1:2" x14ac:dyDescent="0.25">
      <c r="A19" s="34">
        <v>42912</v>
      </c>
      <c r="B19">
        <v>107.3</v>
      </c>
    </row>
    <row r="20" spans="1:2" x14ac:dyDescent="0.25">
      <c r="A20" s="34">
        <v>42913</v>
      </c>
      <c r="B20">
        <v>107.2</v>
      </c>
    </row>
    <row r="21" spans="1:2" x14ac:dyDescent="0.25">
      <c r="A21" s="34">
        <v>42914</v>
      </c>
      <c r="B21">
        <v>107.2</v>
      </c>
    </row>
    <row r="22" spans="1:2" x14ac:dyDescent="0.25">
      <c r="A22" s="34">
        <v>42915</v>
      </c>
      <c r="B22">
        <v>107.2</v>
      </c>
    </row>
    <row r="23" spans="1:2" x14ac:dyDescent="0.25">
      <c r="A23" s="34">
        <v>42916</v>
      </c>
      <c r="B23">
        <v>107.4</v>
      </c>
    </row>
    <row r="24" spans="1:2" x14ac:dyDescent="0.25">
      <c r="A24" s="34">
        <v>42919</v>
      </c>
      <c r="B24">
        <v>107.7</v>
      </c>
    </row>
    <row r="25" spans="1:2" x14ac:dyDescent="0.25">
      <c r="A25" s="34">
        <v>42920</v>
      </c>
      <c r="B25">
        <v>108</v>
      </c>
    </row>
    <row r="26" spans="1:2" x14ac:dyDescent="0.25">
      <c r="A26" s="34">
        <v>42921</v>
      </c>
      <c r="B26">
        <v>108.1</v>
      </c>
    </row>
    <row r="27" spans="1:2" x14ac:dyDescent="0.25">
      <c r="A27" s="34">
        <v>42922</v>
      </c>
      <c r="B27">
        <v>108.6</v>
      </c>
    </row>
    <row r="28" spans="1:2" x14ac:dyDescent="0.25">
      <c r="A28" s="34">
        <v>42923</v>
      </c>
      <c r="B28">
        <v>108.9</v>
      </c>
    </row>
    <row r="29" spans="1:2" x14ac:dyDescent="0.25">
      <c r="A29" s="34">
        <v>42926</v>
      </c>
      <c r="B29">
        <v>109.3</v>
      </c>
    </row>
    <row r="30" spans="1:2" x14ac:dyDescent="0.25">
      <c r="A30" s="34">
        <v>42927</v>
      </c>
      <c r="B30">
        <v>109.6</v>
      </c>
    </row>
    <row r="31" spans="1:2" x14ac:dyDescent="0.25">
      <c r="A31" s="34">
        <v>42928</v>
      </c>
      <c r="B31">
        <v>109.7</v>
      </c>
    </row>
    <row r="32" spans="1:2" x14ac:dyDescent="0.25">
      <c r="A32" s="34">
        <v>42929</v>
      </c>
      <c r="B32">
        <v>109.6</v>
      </c>
    </row>
    <row r="33" spans="1:2" x14ac:dyDescent="0.25">
      <c r="A33" s="34">
        <v>42930</v>
      </c>
      <c r="B33">
        <v>109.4</v>
      </c>
    </row>
    <row r="34" spans="1:2" x14ac:dyDescent="0.25">
      <c r="A34" s="34">
        <v>42933</v>
      </c>
      <c r="B34">
        <v>109.2</v>
      </c>
    </row>
    <row r="35" spans="1:2" x14ac:dyDescent="0.25">
      <c r="A35" s="34">
        <v>42934</v>
      </c>
      <c r="B35">
        <v>109</v>
      </c>
    </row>
    <row r="36" spans="1:2" x14ac:dyDescent="0.25">
      <c r="A36" s="34">
        <v>42935</v>
      </c>
      <c r="B36">
        <v>108.9</v>
      </c>
    </row>
    <row r="37" spans="1:2" x14ac:dyDescent="0.25">
      <c r="A37" s="34">
        <v>42936</v>
      </c>
      <c r="B37">
        <v>109</v>
      </c>
    </row>
    <row r="38" spans="1:2" x14ac:dyDescent="0.25">
      <c r="A38" s="34">
        <v>42937</v>
      </c>
      <c r="B38">
        <v>108.9</v>
      </c>
    </row>
    <row r="39" spans="1:2" x14ac:dyDescent="0.25">
      <c r="A39" s="34">
        <v>42940</v>
      </c>
      <c r="B39">
        <v>108.9</v>
      </c>
    </row>
    <row r="40" spans="1:2" x14ac:dyDescent="0.25">
      <c r="A40" s="34">
        <v>42941</v>
      </c>
      <c r="B40">
        <v>109.3</v>
      </c>
    </row>
    <row r="41" spans="1:2" x14ac:dyDescent="0.25">
      <c r="A41" s="34">
        <v>42942</v>
      </c>
      <c r="B41">
        <v>109.2</v>
      </c>
    </row>
    <row r="42" spans="1:2" x14ac:dyDescent="0.25">
      <c r="A42" s="34">
        <v>42943</v>
      </c>
      <c r="B42">
        <v>109.2</v>
      </c>
    </row>
    <row r="43" spans="1:2" x14ac:dyDescent="0.25">
      <c r="A43" s="34">
        <v>42944</v>
      </c>
      <c r="B43">
        <v>109.3</v>
      </c>
    </row>
    <row r="44" spans="1:2" x14ac:dyDescent="0.25">
      <c r="A44" s="34">
        <v>42947</v>
      </c>
      <c r="B44">
        <v>109.3</v>
      </c>
    </row>
    <row r="45" spans="1:2" x14ac:dyDescent="0.25">
      <c r="A45" s="34">
        <v>42948</v>
      </c>
      <c r="B45">
        <v>109.6</v>
      </c>
    </row>
    <row r="46" spans="1:2" x14ac:dyDescent="0.25">
      <c r="A46" s="34">
        <v>42949</v>
      </c>
      <c r="B46">
        <v>109.8</v>
      </c>
    </row>
    <row r="47" spans="1:2" x14ac:dyDescent="0.25">
      <c r="A47" s="34">
        <v>42950</v>
      </c>
      <c r="B47">
        <v>110.3</v>
      </c>
    </row>
    <row r="48" spans="1:2" x14ac:dyDescent="0.25">
      <c r="A48" s="34">
        <v>42951</v>
      </c>
      <c r="B48">
        <v>111.2</v>
      </c>
    </row>
    <row r="49" spans="1:2" x14ac:dyDescent="0.25">
      <c r="A49" s="34">
        <v>42954</v>
      </c>
      <c r="B49">
        <v>111.6</v>
      </c>
    </row>
    <row r="50" spans="1:2" x14ac:dyDescent="0.25">
      <c r="A50" s="34">
        <v>42955</v>
      </c>
      <c r="B50">
        <v>112.1</v>
      </c>
    </row>
    <row r="51" spans="1:2" x14ac:dyDescent="0.25">
      <c r="A51" s="34">
        <v>42956</v>
      </c>
      <c r="B51">
        <v>112.3</v>
      </c>
    </row>
    <row r="52" spans="1:2" x14ac:dyDescent="0.25">
      <c r="A52" s="34">
        <v>42957</v>
      </c>
      <c r="B52">
        <v>112.6</v>
      </c>
    </row>
    <row r="53" spans="1:2" x14ac:dyDescent="0.25">
      <c r="A53" s="34">
        <v>42958</v>
      </c>
      <c r="B53">
        <v>112.9</v>
      </c>
    </row>
    <row r="54" spans="1:2" x14ac:dyDescent="0.25">
      <c r="A54" s="34">
        <v>42961</v>
      </c>
      <c r="B54">
        <v>113.2</v>
      </c>
    </row>
    <row r="55" spans="1:2" x14ac:dyDescent="0.25">
      <c r="A55" s="34">
        <v>42962</v>
      </c>
      <c r="B55">
        <v>113.6</v>
      </c>
    </row>
    <row r="56" spans="1:2" x14ac:dyDescent="0.25">
      <c r="A56" s="34">
        <v>42963</v>
      </c>
      <c r="B56">
        <v>113.9</v>
      </c>
    </row>
    <row r="57" spans="1:2" x14ac:dyDescent="0.25">
      <c r="A57" s="34">
        <v>42964</v>
      </c>
      <c r="B57">
        <v>114.1</v>
      </c>
    </row>
    <row r="58" spans="1:2" x14ac:dyDescent="0.25">
      <c r="A58" s="34">
        <v>42965</v>
      </c>
      <c r="B58">
        <v>114.1</v>
      </c>
    </row>
    <row r="59" spans="1:2" x14ac:dyDescent="0.25">
      <c r="A59" s="34">
        <v>42968</v>
      </c>
      <c r="B59">
        <v>114</v>
      </c>
    </row>
    <row r="60" spans="1:2" x14ac:dyDescent="0.25">
      <c r="A60" s="34">
        <v>42969</v>
      </c>
      <c r="B60">
        <v>113.7</v>
      </c>
    </row>
    <row r="61" spans="1:2" x14ac:dyDescent="0.25">
      <c r="A61" s="34">
        <v>42970</v>
      </c>
      <c r="B61">
        <v>113.8</v>
      </c>
    </row>
    <row r="62" spans="1:2" x14ac:dyDescent="0.25">
      <c r="A62" s="34">
        <v>42971</v>
      </c>
      <c r="B62">
        <v>113.8</v>
      </c>
    </row>
    <row r="63" spans="1:2" x14ac:dyDescent="0.25">
      <c r="A63" s="34">
        <v>42972</v>
      </c>
      <c r="B63">
        <v>113.8</v>
      </c>
    </row>
    <row r="64" spans="1:2" x14ac:dyDescent="0.25">
      <c r="A64" s="34">
        <v>42975</v>
      </c>
      <c r="B64">
        <v>113.8</v>
      </c>
    </row>
    <row r="65" spans="1:2" x14ac:dyDescent="0.25">
      <c r="A65" s="34">
        <v>42976</v>
      </c>
      <c r="B65">
        <v>114</v>
      </c>
    </row>
    <row r="66" spans="1:2" x14ac:dyDescent="0.25">
      <c r="A66" s="34">
        <v>42977</v>
      </c>
      <c r="B66">
        <v>114.1</v>
      </c>
    </row>
    <row r="67" spans="1:2" x14ac:dyDescent="0.25">
      <c r="A67" s="34">
        <v>42978</v>
      </c>
      <c r="B67">
        <v>114.2</v>
      </c>
    </row>
    <row r="68" spans="1:2" x14ac:dyDescent="0.25">
      <c r="A68" s="34">
        <v>42979</v>
      </c>
      <c r="B68">
        <v>114.2</v>
      </c>
    </row>
    <row r="69" spans="1:2" x14ac:dyDescent="0.25">
      <c r="A69" s="34">
        <v>42982</v>
      </c>
      <c r="B69">
        <v>114.6</v>
      </c>
    </row>
    <row r="70" spans="1:2" x14ac:dyDescent="0.25">
      <c r="A70" s="34">
        <v>42983</v>
      </c>
      <c r="B70">
        <v>115.1</v>
      </c>
    </row>
    <row r="71" spans="1:2" x14ac:dyDescent="0.25">
      <c r="A71" s="34">
        <v>42984</v>
      </c>
      <c r="B71">
        <v>115.3</v>
      </c>
    </row>
    <row r="72" spans="1:2" x14ac:dyDescent="0.25">
      <c r="A72" s="34">
        <v>42985</v>
      </c>
      <c r="B72">
        <v>115.6</v>
      </c>
    </row>
    <row r="73" spans="1:2" x14ac:dyDescent="0.25">
      <c r="A73" s="34">
        <v>42986</v>
      </c>
      <c r="B73">
        <v>116</v>
      </c>
    </row>
    <row r="74" spans="1:2" x14ac:dyDescent="0.25">
      <c r="A74" s="34">
        <v>42989</v>
      </c>
      <c r="B74">
        <v>116.2</v>
      </c>
    </row>
    <row r="75" spans="1:2" x14ac:dyDescent="0.25">
      <c r="A75" s="34">
        <v>42990</v>
      </c>
      <c r="B75">
        <v>116.2</v>
      </c>
    </row>
    <row r="76" spans="1:2" x14ac:dyDescent="0.25">
      <c r="A76" s="34">
        <v>42991</v>
      </c>
      <c r="B76">
        <v>116.2</v>
      </c>
    </row>
    <row r="77" spans="1:2" x14ac:dyDescent="0.25">
      <c r="A77" s="34">
        <v>42992</v>
      </c>
      <c r="B77">
        <v>116.1</v>
      </c>
    </row>
    <row r="78" spans="1:2" x14ac:dyDescent="0.25">
      <c r="A78" s="34">
        <v>42993</v>
      </c>
      <c r="B78">
        <v>116</v>
      </c>
    </row>
    <row r="79" spans="1:2" x14ac:dyDescent="0.25">
      <c r="A79" s="34">
        <v>42996</v>
      </c>
      <c r="B79">
        <v>116</v>
      </c>
    </row>
    <row r="80" spans="1:2" x14ac:dyDescent="0.25">
      <c r="A80" s="34">
        <v>42997</v>
      </c>
      <c r="B80">
        <v>116.1</v>
      </c>
    </row>
    <row r="81" spans="1:2" x14ac:dyDescent="0.25">
      <c r="A81" s="34">
        <v>42998</v>
      </c>
      <c r="B81">
        <v>116.3</v>
      </c>
    </row>
    <row r="82" spans="1:2" x14ac:dyDescent="0.25">
      <c r="A82" s="34">
        <v>42999</v>
      </c>
      <c r="B82">
        <v>116.5</v>
      </c>
    </row>
    <row r="83" spans="1:2" x14ac:dyDescent="0.25">
      <c r="A83" s="34">
        <v>43000</v>
      </c>
      <c r="B83">
        <v>116.5</v>
      </c>
    </row>
    <row r="84" spans="1:2" x14ac:dyDescent="0.25">
      <c r="A84" s="34">
        <v>43003</v>
      </c>
      <c r="B84">
        <v>116.5</v>
      </c>
    </row>
    <row r="85" spans="1:2" x14ac:dyDescent="0.25">
      <c r="A85" s="34">
        <v>43004</v>
      </c>
      <c r="B85">
        <v>116.3</v>
      </c>
    </row>
    <row r="86" spans="1:2" x14ac:dyDescent="0.25">
      <c r="A86" s="34">
        <v>43005</v>
      </c>
      <c r="B86">
        <v>116.2</v>
      </c>
    </row>
    <row r="87" spans="1:2" x14ac:dyDescent="0.25">
      <c r="A87" s="34">
        <v>43006</v>
      </c>
      <c r="B87">
        <v>116.2</v>
      </c>
    </row>
    <row r="88" spans="1:2" x14ac:dyDescent="0.25">
      <c r="A88" s="34">
        <v>43007</v>
      </c>
      <c r="B88">
        <v>116.4</v>
      </c>
    </row>
    <row r="89" spans="1:2" x14ac:dyDescent="0.25">
      <c r="A89" s="34">
        <v>43010</v>
      </c>
      <c r="B89">
        <v>116.7</v>
      </c>
    </row>
    <row r="90" spans="1:2" x14ac:dyDescent="0.25">
      <c r="A90" s="34">
        <v>43011</v>
      </c>
      <c r="B90">
        <v>117.2</v>
      </c>
    </row>
    <row r="91" spans="1:2" x14ac:dyDescent="0.25">
      <c r="A91" s="34">
        <v>43012</v>
      </c>
      <c r="B91">
        <v>117.4</v>
      </c>
    </row>
    <row r="92" spans="1:2" x14ac:dyDescent="0.25">
      <c r="A92" s="34">
        <v>43013</v>
      </c>
      <c r="B92">
        <v>117.2</v>
      </c>
    </row>
    <row r="93" spans="1:2" x14ac:dyDescent="0.25">
      <c r="A93" s="34">
        <v>43014</v>
      </c>
      <c r="B93">
        <v>116.7</v>
      </c>
    </row>
    <row r="94" spans="1:2" x14ac:dyDescent="0.25">
      <c r="A94" s="34">
        <v>43017</v>
      </c>
      <c r="B94">
        <v>116.4</v>
      </c>
    </row>
    <row r="95" spans="1:2" x14ac:dyDescent="0.25">
      <c r="A95" s="34">
        <v>43018</v>
      </c>
      <c r="B95">
        <v>116.3</v>
      </c>
    </row>
    <row r="96" spans="1:2" x14ac:dyDescent="0.25">
      <c r="A96" s="34">
        <v>43019</v>
      </c>
      <c r="B96">
        <v>116.2</v>
      </c>
    </row>
    <row r="97" spans="1:2" x14ac:dyDescent="0.25">
      <c r="A97" s="34">
        <v>43020</v>
      </c>
      <c r="B97">
        <v>116.3</v>
      </c>
    </row>
    <row r="98" spans="1:2" x14ac:dyDescent="0.25">
      <c r="A98" s="34">
        <v>43021</v>
      </c>
      <c r="B98">
        <v>116.6</v>
      </c>
    </row>
    <row r="99" spans="1:2" x14ac:dyDescent="0.25">
      <c r="A99" s="34">
        <v>43024</v>
      </c>
      <c r="B99">
        <v>116.6</v>
      </c>
    </row>
    <row r="100" spans="1:2" x14ac:dyDescent="0.25">
      <c r="A100" s="34">
        <v>43025</v>
      </c>
      <c r="B100">
        <v>116.6</v>
      </c>
    </row>
    <row r="101" spans="1:2" x14ac:dyDescent="0.25">
      <c r="A101" s="34">
        <v>43026</v>
      </c>
      <c r="B101">
        <v>116.7</v>
      </c>
    </row>
    <row r="102" spans="1:2" x14ac:dyDescent="0.25">
      <c r="A102" s="34">
        <v>43027</v>
      </c>
      <c r="B102">
        <v>117</v>
      </c>
    </row>
    <row r="103" spans="1:2" x14ac:dyDescent="0.25">
      <c r="A103" s="34">
        <v>43028</v>
      </c>
      <c r="B103">
        <v>117.2</v>
      </c>
    </row>
    <row r="104" spans="1:2" x14ac:dyDescent="0.25">
      <c r="A104" s="34">
        <v>43031</v>
      </c>
      <c r="B104">
        <v>117.3</v>
      </c>
    </row>
    <row r="105" spans="1:2" x14ac:dyDescent="0.25">
      <c r="A105" s="34">
        <v>43032</v>
      </c>
      <c r="B105">
        <v>117.3</v>
      </c>
    </row>
    <row r="106" spans="1:2" x14ac:dyDescent="0.25">
      <c r="A106" s="34">
        <v>43033</v>
      </c>
      <c r="B106">
        <v>117.3</v>
      </c>
    </row>
    <row r="107" spans="1:2" x14ac:dyDescent="0.25">
      <c r="A107" s="34">
        <v>43034</v>
      </c>
      <c r="B107">
        <v>117.1</v>
      </c>
    </row>
    <row r="108" spans="1:2" x14ac:dyDescent="0.25">
      <c r="A108" s="34">
        <v>43035</v>
      </c>
      <c r="B108">
        <v>117</v>
      </c>
    </row>
    <row r="109" spans="1:2" x14ac:dyDescent="0.25">
      <c r="A109" s="34">
        <v>43038</v>
      </c>
      <c r="B109">
        <v>117.3</v>
      </c>
    </row>
    <row r="110" spans="1:2" x14ac:dyDescent="0.25">
      <c r="A110" s="34">
        <v>43039</v>
      </c>
      <c r="B110">
        <v>117.9</v>
      </c>
    </row>
    <row r="111" spans="1:2" x14ac:dyDescent="0.25">
      <c r="A111" s="34">
        <v>43040</v>
      </c>
      <c r="B111">
        <v>118.6</v>
      </c>
    </row>
    <row r="112" spans="1:2" x14ac:dyDescent="0.25">
      <c r="A112" s="34">
        <v>43041</v>
      </c>
      <c r="B112">
        <v>119.4</v>
      </c>
    </row>
    <row r="113" spans="1:2" x14ac:dyDescent="0.25">
      <c r="A113" s="34">
        <v>43042</v>
      </c>
      <c r="B113">
        <v>120.3</v>
      </c>
    </row>
    <row r="114" spans="1:2" x14ac:dyDescent="0.25">
      <c r="A114" s="34">
        <v>43045</v>
      </c>
      <c r="B114">
        <v>121</v>
      </c>
    </row>
    <row r="115" spans="1:2" x14ac:dyDescent="0.25">
      <c r="A115" s="34">
        <v>43046</v>
      </c>
      <c r="B115">
        <v>121.3</v>
      </c>
    </row>
    <row r="116" spans="1:2" x14ac:dyDescent="0.25">
      <c r="A116" s="34">
        <v>43047</v>
      </c>
      <c r="B116">
        <v>121.6</v>
      </c>
    </row>
    <row r="117" spans="1:2" x14ac:dyDescent="0.25">
      <c r="A117" s="34">
        <v>43048</v>
      </c>
      <c r="B117">
        <v>122.4</v>
      </c>
    </row>
    <row r="118" spans="1:2" x14ac:dyDescent="0.25">
      <c r="A118" s="34">
        <v>43049</v>
      </c>
      <c r="B118">
        <v>123</v>
      </c>
    </row>
    <row r="119" spans="1:2" x14ac:dyDescent="0.25">
      <c r="A119" s="34">
        <v>43052</v>
      </c>
      <c r="B119">
        <v>123.6</v>
      </c>
    </row>
    <row r="120" spans="1:2" x14ac:dyDescent="0.25">
      <c r="A120" s="34">
        <v>43053</v>
      </c>
      <c r="B120">
        <v>124.2</v>
      </c>
    </row>
    <row r="121" spans="1:2" x14ac:dyDescent="0.25">
      <c r="A121" s="34">
        <v>43054</v>
      </c>
      <c r="B121">
        <v>124.7</v>
      </c>
    </row>
    <row r="122" spans="1:2" x14ac:dyDescent="0.25">
      <c r="A122" s="34">
        <v>43055</v>
      </c>
      <c r="B122">
        <v>124.8</v>
      </c>
    </row>
    <row r="123" spans="1:2" x14ac:dyDescent="0.25">
      <c r="A123" s="34">
        <v>43056</v>
      </c>
      <c r="B123">
        <v>124.6</v>
      </c>
    </row>
    <row r="124" spans="1:2" x14ac:dyDescent="0.25">
      <c r="A124" s="34">
        <v>43059</v>
      </c>
      <c r="B124">
        <v>124.5</v>
      </c>
    </row>
    <row r="125" spans="1:2" x14ac:dyDescent="0.25">
      <c r="A125" s="34">
        <v>43060</v>
      </c>
      <c r="B125">
        <v>124.1</v>
      </c>
    </row>
    <row r="126" spans="1:2" x14ac:dyDescent="0.25">
      <c r="A126" s="34">
        <v>43061</v>
      </c>
      <c r="B126">
        <v>123.9</v>
      </c>
    </row>
    <row r="127" spans="1:2" x14ac:dyDescent="0.25">
      <c r="A127" s="34">
        <v>43062</v>
      </c>
      <c r="B127">
        <v>123.8</v>
      </c>
    </row>
    <row r="128" spans="1:2" x14ac:dyDescent="0.25">
      <c r="A128" s="34">
        <v>43063</v>
      </c>
      <c r="B128">
        <v>124</v>
      </c>
    </row>
    <row r="129" spans="1:2" x14ac:dyDescent="0.25">
      <c r="A129" s="34">
        <v>43066</v>
      </c>
      <c r="B129">
        <v>124.3</v>
      </c>
    </row>
    <row r="130" spans="1:2" x14ac:dyDescent="0.25">
      <c r="A130" s="34">
        <v>43067</v>
      </c>
      <c r="B130">
        <v>124.5</v>
      </c>
    </row>
    <row r="131" spans="1:2" x14ac:dyDescent="0.25">
      <c r="A131" s="34">
        <v>43068</v>
      </c>
      <c r="B131">
        <v>124.7</v>
      </c>
    </row>
    <row r="132" spans="1:2" x14ac:dyDescent="0.25">
      <c r="A132" s="34">
        <v>43069</v>
      </c>
      <c r="B132">
        <v>124.8</v>
      </c>
    </row>
    <row r="133" spans="1:2" x14ac:dyDescent="0.25">
      <c r="A133" s="34">
        <v>43070</v>
      </c>
      <c r="B133">
        <v>124.8</v>
      </c>
    </row>
    <row r="134" spans="1:2" x14ac:dyDescent="0.25">
      <c r="A134" s="34">
        <v>43073</v>
      </c>
      <c r="B134">
        <v>124.8</v>
      </c>
    </row>
    <row r="135" spans="1:2" x14ac:dyDescent="0.25">
      <c r="A135" s="34">
        <v>43074</v>
      </c>
      <c r="B135">
        <v>124.9</v>
      </c>
    </row>
    <row r="136" spans="1:2" x14ac:dyDescent="0.25">
      <c r="A136" s="34">
        <v>43075</v>
      </c>
      <c r="B136">
        <v>124.9</v>
      </c>
    </row>
    <row r="137" spans="1:2" x14ac:dyDescent="0.25">
      <c r="A137" s="34">
        <v>43076</v>
      </c>
      <c r="B137">
        <v>124.7</v>
      </c>
    </row>
    <row r="138" spans="1:2" x14ac:dyDescent="0.25">
      <c r="A138" s="34">
        <v>43077</v>
      </c>
      <c r="B138">
        <v>124.4</v>
      </c>
    </row>
    <row r="139" spans="1:2" x14ac:dyDescent="0.25">
      <c r="A139" s="34">
        <v>43080</v>
      </c>
      <c r="B139">
        <v>124.2</v>
      </c>
    </row>
    <row r="140" spans="1:2" x14ac:dyDescent="0.25">
      <c r="A140" s="34">
        <v>43081</v>
      </c>
      <c r="B140">
        <v>123.9</v>
      </c>
    </row>
    <row r="141" spans="1:2" x14ac:dyDescent="0.25">
      <c r="A141" s="34">
        <v>43082</v>
      </c>
      <c r="B141">
        <v>123.9</v>
      </c>
    </row>
    <row r="142" spans="1:2" x14ac:dyDescent="0.25">
      <c r="A142" s="34">
        <v>43083</v>
      </c>
      <c r="B142">
        <v>124.4</v>
      </c>
    </row>
    <row r="143" spans="1:2" x14ac:dyDescent="0.25">
      <c r="A143" s="34">
        <v>43084</v>
      </c>
      <c r="B143">
        <v>124.7</v>
      </c>
    </row>
    <row r="144" spans="1:2" x14ac:dyDescent="0.25">
      <c r="A144" s="34">
        <v>43087</v>
      </c>
      <c r="B144">
        <v>124.8</v>
      </c>
    </row>
    <row r="145" spans="1:2" x14ac:dyDescent="0.25">
      <c r="A145" s="34">
        <v>43088</v>
      </c>
      <c r="B145">
        <v>124.7</v>
      </c>
    </row>
    <row r="146" spans="1:2" x14ac:dyDescent="0.25">
      <c r="A146" s="34">
        <v>43089</v>
      </c>
      <c r="B146">
        <v>124.4</v>
      </c>
    </row>
    <row r="147" spans="1:2" x14ac:dyDescent="0.25">
      <c r="A147" s="34">
        <v>43090</v>
      </c>
      <c r="B147">
        <v>123.7</v>
      </c>
    </row>
    <row r="148" spans="1:2" x14ac:dyDescent="0.25">
      <c r="A148" s="34">
        <v>43091</v>
      </c>
      <c r="B148">
        <v>123.3</v>
      </c>
    </row>
    <row r="149" spans="1:2" x14ac:dyDescent="0.25">
      <c r="A149" s="34">
        <v>43094</v>
      </c>
      <c r="B149">
        <v>123.2</v>
      </c>
    </row>
    <row r="150" spans="1:2" x14ac:dyDescent="0.25">
      <c r="A150" s="34">
        <v>43095</v>
      </c>
      <c r="B150">
        <v>123.2</v>
      </c>
    </row>
    <row r="151" spans="1:2" x14ac:dyDescent="0.25">
      <c r="A151" s="34">
        <v>43096</v>
      </c>
      <c r="B151">
        <v>123.2</v>
      </c>
    </row>
    <row r="152" spans="1:2" x14ac:dyDescent="0.25">
      <c r="A152" s="34">
        <v>43097</v>
      </c>
      <c r="B152">
        <v>123</v>
      </c>
    </row>
    <row r="153" spans="1:2" x14ac:dyDescent="0.25">
      <c r="A153" s="34">
        <v>43098</v>
      </c>
      <c r="B153">
        <v>123.1</v>
      </c>
    </row>
    <row r="154" spans="1:2" x14ac:dyDescent="0.25">
      <c r="A154" s="34">
        <v>43101</v>
      </c>
      <c r="B154">
        <v>123.2</v>
      </c>
    </row>
    <row r="155" spans="1:2" x14ac:dyDescent="0.25">
      <c r="A155" s="34">
        <v>43102</v>
      </c>
      <c r="B155">
        <v>123.2</v>
      </c>
    </row>
    <row r="156" spans="1:2" x14ac:dyDescent="0.25">
      <c r="A156" s="34">
        <v>43103</v>
      </c>
      <c r="B156">
        <v>123.4</v>
      </c>
    </row>
    <row r="157" spans="1:2" x14ac:dyDescent="0.25">
      <c r="A157" s="34">
        <v>43104</v>
      </c>
      <c r="B157">
        <v>123.5</v>
      </c>
    </row>
    <row r="158" spans="1:2" x14ac:dyDescent="0.25">
      <c r="A158" s="34">
        <v>43105</v>
      </c>
      <c r="B158">
        <v>123.3</v>
      </c>
    </row>
    <row r="159" spans="1:2" x14ac:dyDescent="0.25">
      <c r="A159" s="34">
        <v>43108</v>
      </c>
      <c r="B159">
        <v>122.9</v>
      </c>
    </row>
    <row r="160" spans="1:2" x14ac:dyDescent="0.25">
      <c r="A160" s="34">
        <v>43109</v>
      </c>
      <c r="B160">
        <v>122.7</v>
      </c>
    </row>
    <row r="161" spans="1:2" x14ac:dyDescent="0.25">
      <c r="A161" s="34">
        <v>43110</v>
      </c>
      <c r="B161">
        <v>122.6</v>
      </c>
    </row>
    <row r="162" spans="1:2" x14ac:dyDescent="0.25">
      <c r="A162" s="34">
        <v>43111</v>
      </c>
      <c r="B162">
        <v>122.6</v>
      </c>
    </row>
    <row r="163" spans="1:2" x14ac:dyDescent="0.25">
      <c r="A163" s="34">
        <v>43112</v>
      </c>
      <c r="B163">
        <v>122.9</v>
      </c>
    </row>
    <row r="164" spans="1:2" x14ac:dyDescent="0.25">
      <c r="A164" s="34">
        <v>43115</v>
      </c>
      <c r="B164">
        <v>123.3</v>
      </c>
    </row>
    <row r="165" spans="1:2" x14ac:dyDescent="0.25">
      <c r="A165" s="34">
        <v>43116</v>
      </c>
      <c r="B165">
        <v>123.6</v>
      </c>
    </row>
    <row r="166" spans="1:2" x14ac:dyDescent="0.25">
      <c r="A166" s="34">
        <v>43117</v>
      </c>
      <c r="B166">
        <v>123.8</v>
      </c>
    </row>
    <row r="167" spans="1:2" x14ac:dyDescent="0.25">
      <c r="A167" s="34">
        <v>43118</v>
      </c>
      <c r="B167">
        <v>124</v>
      </c>
    </row>
    <row r="168" spans="1:2" x14ac:dyDescent="0.25">
      <c r="A168" s="34">
        <v>43119</v>
      </c>
      <c r="B168">
        <v>123.9</v>
      </c>
    </row>
    <row r="169" spans="1:2" x14ac:dyDescent="0.25">
      <c r="A169" s="34">
        <v>43122</v>
      </c>
      <c r="B169">
        <v>123.7</v>
      </c>
    </row>
    <row r="170" spans="1:2" x14ac:dyDescent="0.25">
      <c r="A170" s="34">
        <v>43123</v>
      </c>
      <c r="B170">
        <v>123.5</v>
      </c>
    </row>
    <row r="171" spans="1:2" x14ac:dyDescent="0.25">
      <c r="A171" s="34">
        <v>43124</v>
      </c>
      <c r="B171">
        <v>123.4</v>
      </c>
    </row>
    <row r="172" spans="1:2" x14ac:dyDescent="0.25">
      <c r="A172" s="34">
        <v>43125</v>
      </c>
      <c r="B172">
        <v>123.4</v>
      </c>
    </row>
    <row r="173" spans="1:2" x14ac:dyDescent="0.25">
      <c r="A173" s="34">
        <v>43126</v>
      </c>
      <c r="B173">
        <v>123.4</v>
      </c>
    </row>
    <row r="174" spans="1:2" x14ac:dyDescent="0.25">
      <c r="A174" s="34">
        <v>43129</v>
      </c>
      <c r="B174">
        <v>123.4</v>
      </c>
    </row>
    <row r="175" spans="1:2" x14ac:dyDescent="0.25">
      <c r="A175" s="34">
        <v>43130</v>
      </c>
      <c r="B175">
        <v>123.8</v>
      </c>
    </row>
    <row r="176" spans="1:2" x14ac:dyDescent="0.25">
      <c r="A176" s="34">
        <v>43131</v>
      </c>
      <c r="B176">
        <v>124</v>
      </c>
    </row>
    <row r="177" spans="1:2" x14ac:dyDescent="0.25">
      <c r="A177" s="34">
        <v>43132</v>
      </c>
      <c r="B177">
        <v>124.1</v>
      </c>
    </row>
    <row r="178" spans="1:2" x14ac:dyDescent="0.25">
      <c r="A178" s="34">
        <v>43133</v>
      </c>
      <c r="B178">
        <v>124.1</v>
      </c>
    </row>
    <row r="179" spans="1:2" x14ac:dyDescent="0.25">
      <c r="A179" s="34">
        <v>43136</v>
      </c>
      <c r="B179">
        <v>124.3</v>
      </c>
    </row>
    <row r="180" spans="1:2" x14ac:dyDescent="0.25">
      <c r="A180" s="34">
        <v>43137</v>
      </c>
      <c r="B180">
        <v>125.3</v>
      </c>
    </row>
    <row r="181" spans="1:2" x14ac:dyDescent="0.25">
      <c r="A181" s="34">
        <v>43138</v>
      </c>
      <c r="B181">
        <v>125.4</v>
      </c>
    </row>
    <row r="182" spans="1:2" x14ac:dyDescent="0.25">
      <c r="A182" s="34">
        <v>43139</v>
      </c>
      <c r="B182">
        <v>125.6</v>
      </c>
    </row>
    <row r="183" spans="1:2" x14ac:dyDescent="0.25">
      <c r="A183" s="34">
        <v>43140</v>
      </c>
      <c r="B183">
        <v>125.7</v>
      </c>
    </row>
    <row r="184" spans="1:2" x14ac:dyDescent="0.25">
      <c r="A184" s="34">
        <v>43143</v>
      </c>
      <c r="B184">
        <v>125.4</v>
      </c>
    </row>
    <row r="185" spans="1:2" x14ac:dyDescent="0.25">
      <c r="A185" s="34">
        <v>43144</v>
      </c>
      <c r="B185">
        <v>124.8</v>
      </c>
    </row>
    <row r="186" spans="1:2" x14ac:dyDescent="0.25">
      <c r="A186" s="34">
        <v>43145</v>
      </c>
      <c r="B186">
        <v>124.2</v>
      </c>
    </row>
    <row r="187" spans="1:2" x14ac:dyDescent="0.25">
      <c r="A187" s="34">
        <v>43146</v>
      </c>
      <c r="B187">
        <v>123.4</v>
      </c>
    </row>
    <row r="188" spans="1:2" x14ac:dyDescent="0.25">
      <c r="A188" s="34">
        <v>43147</v>
      </c>
      <c r="B188">
        <v>122.5</v>
      </c>
    </row>
    <row r="189" spans="1:2" x14ac:dyDescent="0.25">
      <c r="A189" s="34">
        <v>43150</v>
      </c>
      <c r="B189">
        <v>121.8</v>
      </c>
    </row>
    <row r="190" spans="1:2" x14ac:dyDescent="0.25">
      <c r="A190" s="34">
        <v>43151</v>
      </c>
      <c r="B190">
        <v>121.2</v>
      </c>
    </row>
    <row r="191" spans="1:2" x14ac:dyDescent="0.25">
      <c r="A191" s="34">
        <v>43152</v>
      </c>
      <c r="B191">
        <v>120.8</v>
      </c>
    </row>
    <row r="192" spans="1:2" x14ac:dyDescent="0.25">
      <c r="A192" s="34">
        <v>43153</v>
      </c>
      <c r="B192">
        <v>121</v>
      </c>
    </row>
    <row r="193" spans="1:2" x14ac:dyDescent="0.25">
      <c r="A193" s="34">
        <v>43154</v>
      </c>
      <c r="B193">
        <v>121.2</v>
      </c>
    </row>
    <row r="194" spans="1:2" x14ac:dyDescent="0.25">
      <c r="A194" s="34">
        <v>43157</v>
      </c>
      <c r="B194">
        <v>121.5</v>
      </c>
    </row>
    <row r="195" spans="1:2" x14ac:dyDescent="0.25">
      <c r="A195" s="34">
        <v>43158</v>
      </c>
      <c r="B195">
        <v>121.9</v>
      </c>
    </row>
    <row r="196" spans="1:2" x14ac:dyDescent="0.25">
      <c r="A196" s="34">
        <v>43159</v>
      </c>
      <c r="B196">
        <v>122.3</v>
      </c>
    </row>
    <row r="197" spans="1:2" x14ac:dyDescent="0.25">
      <c r="A197" s="34">
        <v>43160</v>
      </c>
      <c r="B197">
        <v>122.7</v>
      </c>
    </row>
    <row r="198" spans="1:2" x14ac:dyDescent="0.25">
      <c r="A198" s="34">
        <v>43161</v>
      </c>
      <c r="B198">
        <v>123.4</v>
      </c>
    </row>
    <row r="199" spans="1:2" x14ac:dyDescent="0.25">
      <c r="A199" s="34">
        <v>43164</v>
      </c>
      <c r="B199">
        <v>123.6</v>
      </c>
    </row>
    <row r="200" spans="1:2" x14ac:dyDescent="0.25">
      <c r="A200" s="34">
        <v>43165</v>
      </c>
      <c r="B200">
        <v>123.8</v>
      </c>
    </row>
    <row r="201" spans="1:2" x14ac:dyDescent="0.25">
      <c r="A201" s="34">
        <v>43166</v>
      </c>
      <c r="B201">
        <v>123.8</v>
      </c>
    </row>
    <row r="202" spans="1:2" x14ac:dyDescent="0.25">
      <c r="A202" s="34">
        <v>43167</v>
      </c>
      <c r="B202">
        <v>123.7</v>
      </c>
    </row>
    <row r="203" spans="1:2" x14ac:dyDescent="0.25">
      <c r="A203" s="34">
        <v>43168</v>
      </c>
      <c r="B203">
        <v>123.6</v>
      </c>
    </row>
    <row r="204" spans="1:2" x14ac:dyDescent="0.25">
      <c r="A204" s="34">
        <v>43171</v>
      </c>
      <c r="B204">
        <v>123.3</v>
      </c>
    </row>
    <row r="205" spans="1:2" x14ac:dyDescent="0.25">
      <c r="A205" s="34">
        <v>43172</v>
      </c>
      <c r="B205">
        <v>122.9</v>
      </c>
    </row>
    <row r="206" spans="1:2" x14ac:dyDescent="0.25">
      <c r="A206" s="34">
        <v>43173</v>
      </c>
      <c r="B206">
        <v>122.7</v>
      </c>
    </row>
    <row r="207" spans="1:2" x14ac:dyDescent="0.25">
      <c r="A207" s="34">
        <v>43174</v>
      </c>
      <c r="B207">
        <v>122.4</v>
      </c>
    </row>
    <row r="208" spans="1:2" x14ac:dyDescent="0.25">
      <c r="A208" s="34">
        <v>43175</v>
      </c>
      <c r="B208">
        <v>122.2</v>
      </c>
    </row>
    <row r="209" spans="1:2" x14ac:dyDescent="0.25">
      <c r="A209" s="34">
        <v>43178</v>
      </c>
      <c r="B209">
        <v>122</v>
      </c>
    </row>
    <row r="210" spans="1:2" x14ac:dyDescent="0.25">
      <c r="A210" s="34">
        <v>43179</v>
      </c>
      <c r="B210">
        <v>122.1</v>
      </c>
    </row>
    <row r="211" spans="1:2" x14ac:dyDescent="0.25">
      <c r="A211" s="34">
        <v>43180</v>
      </c>
      <c r="B211">
        <v>122.5</v>
      </c>
    </row>
    <row r="212" spans="1:2" x14ac:dyDescent="0.25">
      <c r="A212" s="34">
        <v>43181</v>
      </c>
      <c r="B212">
        <v>123.1</v>
      </c>
    </row>
    <row r="213" spans="1:2" x14ac:dyDescent="0.25">
      <c r="A213" s="34">
        <v>43182</v>
      </c>
      <c r="B213">
        <v>123.7</v>
      </c>
    </row>
    <row r="214" spans="1:2" x14ac:dyDescent="0.25">
      <c r="A214" s="34">
        <v>43185</v>
      </c>
      <c r="B214">
        <v>124.9</v>
      </c>
    </row>
    <row r="215" spans="1:2" x14ac:dyDescent="0.25">
      <c r="A215" s="34">
        <v>43186</v>
      </c>
      <c r="B215">
        <v>126</v>
      </c>
    </row>
    <row r="216" spans="1:2" x14ac:dyDescent="0.25">
      <c r="A216" s="34">
        <v>43187</v>
      </c>
      <c r="B216">
        <v>126.9</v>
      </c>
    </row>
    <row r="217" spans="1:2" x14ac:dyDescent="0.25">
      <c r="A217" s="34">
        <v>43188</v>
      </c>
      <c r="B217">
        <v>127.6</v>
      </c>
    </row>
    <row r="218" spans="1:2" x14ac:dyDescent="0.25">
      <c r="A218" s="34">
        <v>43189</v>
      </c>
      <c r="B218">
        <v>128</v>
      </c>
    </row>
    <row r="219" spans="1:2" x14ac:dyDescent="0.25">
      <c r="A219" s="34">
        <v>43192</v>
      </c>
      <c r="B219">
        <v>128</v>
      </c>
    </row>
    <row r="220" spans="1:2" x14ac:dyDescent="0.25">
      <c r="A220" s="34">
        <v>43193</v>
      </c>
      <c r="B220">
        <v>128</v>
      </c>
    </row>
    <row r="221" spans="1:2" x14ac:dyDescent="0.25">
      <c r="A221" s="34">
        <v>43194</v>
      </c>
      <c r="B221">
        <v>128.6</v>
      </c>
    </row>
    <row r="222" spans="1:2" x14ac:dyDescent="0.25">
      <c r="A222" s="34">
        <v>43195</v>
      </c>
      <c r="B222">
        <v>128.6</v>
      </c>
    </row>
    <row r="223" spans="1:2" x14ac:dyDescent="0.25">
      <c r="A223" s="34">
        <v>43196</v>
      </c>
      <c r="B223">
        <v>128.4</v>
      </c>
    </row>
    <row r="224" spans="1:2" x14ac:dyDescent="0.25">
      <c r="A224" s="34">
        <v>43199</v>
      </c>
      <c r="B224">
        <v>128.1</v>
      </c>
    </row>
    <row r="225" spans="1:2" x14ac:dyDescent="0.25">
      <c r="A225" s="34">
        <v>43200</v>
      </c>
      <c r="B225">
        <v>127.8</v>
      </c>
    </row>
    <row r="226" spans="1:2" x14ac:dyDescent="0.25">
      <c r="A226" s="34">
        <v>43201</v>
      </c>
      <c r="B226">
        <v>127.5</v>
      </c>
    </row>
    <row r="227" spans="1:2" x14ac:dyDescent="0.25">
      <c r="A227" s="34">
        <v>43202</v>
      </c>
      <c r="B227">
        <v>127.4</v>
      </c>
    </row>
    <row r="228" spans="1:2" x14ac:dyDescent="0.25">
      <c r="A228" s="34">
        <v>43203</v>
      </c>
      <c r="B228">
        <v>127.5</v>
      </c>
    </row>
    <row r="229" spans="1:2" x14ac:dyDescent="0.25">
      <c r="A229" s="34">
        <v>43206</v>
      </c>
      <c r="B229">
        <v>127.9</v>
      </c>
    </row>
    <row r="230" spans="1:2" x14ac:dyDescent="0.25">
      <c r="A230" s="34">
        <v>43207</v>
      </c>
      <c r="B230">
        <v>128.19999999999999</v>
      </c>
    </row>
    <row r="231" spans="1:2" x14ac:dyDescent="0.25">
      <c r="A231" s="34">
        <v>43208</v>
      </c>
      <c r="B231">
        <v>128.6</v>
      </c>
    </row>
    <row r="232" spans="1:2" x14ac:dyDescent="0.25">
      <c r="A232" s="34">
        <v>43209</v>
      </c>
      <c r="B232">
        <v>128.69999999999999</v>
      </c>
    </row>
    <row r="233" spans="1:2" x14ac:dyDescent="0.25">
      <c r="A233" s="34">
        <v>43210</v>
      </c>
      <c r="B233">
        <v>128.80000000000001</v>
      </c>
    </row>
    <row r="234" spans="1:2" x14ac:dyDescent="0.25">
      <c r="A234" s="34">
        <v>43213</v>
      </c>
      <c r="B234">
        <v>128.80000000000001</v>
      </c>
    </row>
    <row r="235" spans="1:2" x14ac:dyDescent="0.25">
      <c r="A235" s="34">
        <v>43214</v>
      </c>
      <c r="B235">
        <v>128.9</v>
      </c>
    </row>
    <row r="236" spans="1:2" x14ac:dyDescent="0.25">
      <c r="A236" s="34">
        <v>43215</v>
      </c>
      <c r="B236">
        <v>129</v>
      </c>
    </row>
    <row r="237" spans="1:2" x14ac:dyDescent="0.25">
      <c r="A237" s="34">
        <v>43216</v>
      </c>
      <c r="B237">
        <v>129</v>
      </c>
    </row>
    <row r="238" spans="1:2" x14ac:dyDescent="0.25">
      <c r="A238" s="34">
        <v>43217</v>
      </c>
      <c r="B238">
        <v>130.5</v>
      </c>
    </row>
    <row r="239" spans="1:2" x14ac:dyDescent="0.25">
      <c r="A239" s="34">
        <v>43220</v>
      </c>
      <c r="B239">
        <v>131.4</v>
      </c>
    </row>
    <row r="240" spans="1:2" x14ac:dyDescent="0.25">
      <c r="A240" s="34">
        <v>43221</v>
      </c>
      <c r="B240">
        <v>132.1</v>
      </c>
    </row>
    <row r="241" spans="1:2" x14ac:dyDescent="0.25">
      <c r="A241" s="34">
        <v>43222</v>
      </c>
      <c r="B241">
        <v>132.5</v>
      </c>
    </row>
    <row r="242" spans="1:2" x14ac:dyDescent="0.25">
      <c r="A242" s="34">
        <v>43223</v>
      </c>
      <c r="B242">
        <v>132.69999999999999</v>
      </c>
    </row>
    <row r="243" spans="1:2" x14ac:dyDescent="0.25">
      <c r="A243" s="34">
        <v>43224</v>
      </c>
      <c r="B243">
        <v>132.80000000000001</v>
      </c>
    </row>
    <row r="244" spans="1:2" x14ac:dyDescent="0.25">
      <c r="A244" s="34">
        <v>43227</v>
      </c>
      <c r="B244">
        <v>132.80000000000001</v>
      </c>
    </row>
    <row r="245" spans="1:2" x14ac:dyDescent="0.25">
      <c r="A245" s="34">
        <v>43228</v>
      </c>
      <c r="B245">
        <v>132.6</v>
      </c>
    </row>
    <row r="246" spans="1:2" x14ac:dyDescent="0.25">
      <c r="A246" s="34">
        <v>43229</v>
      </c>
      <c r="B246">
        <v>132.5</v>
      </c>
    </row>
    <row r="247" spans="1:2" x14ac:dyDescent="0.25">
      <c r="A247" s="34">
        <v>43230</v>
      </c>
      <c r="B247">
        <v>132.5</v>
      </c>
    </row>
    <row r="248" spans="1:2" x14ac:dyDescent="0.25">
      <c r="A248" s="34">
        <v>43231</v>
      </c>
      <c r="B248">
        <v>132.9</v>
      </c>
    </row>
    <row r="249" spans="1:2" x14ac:dyDescent="0.25">
      <c r="A249" s="34">
        <v>43234</v>
      </c>
      <c r="B249">
        <v>133.4</v>
      </c>
    </row>
    <row r="250" spans="1:2" x14ac:dyDescent="0.25">
      <c r="A250" s="34">
        <v>43235</v>
      </c>
      <c r="B250">
        <v>134.6</v>
      </c>
    </row>
    <row r="251" spans="1:2" x14ac:dyDescent="0.25">
      <c r="A251" s="34">
        <v>43236</v>
      </c>
      <c r="B251">
        <v>135.19999999999999</v>
      </c>
    </row>
    <row r="252" spans="1:2" x14ac:dyDescent="0.25">
      <c r="A252" s="34">
        <v>43237</v>
      </c>
      <c r="B252">
        <v>136.19999999999999</v>
      </c>
    </row>
    <row r="253" spans="1:2" x14ac:dyDescent="0.25">
      <c r="A253" s="34">
        <v>43238</v>
      </c>
      <c r="B253">
        <v>136.6</v>
      </c>
    </row>
    <row r="254" spans="1:2" x14ac:dyDescent="0.25">
      <c r="A254" s="34">
        <v>43241</v>
      </c>
      <c r="B254">
        <v>137.30000000000001</v>
      </c>
    </row>
    <row r="255" spans="1:2" x14ac:dyDescent="0.25">
      <c r="A255" s="34">
        <v>43242</v>
      </c>
      <c r="B255">
        <v>137.80000000000001</v>
      </c>
    </row>
    <row r="256" spans="1:2" x14ac:dyDescent="0.25">
      <c r="A256" s="34">
        <v>43243</v>
      </c>
      <c r="B256">
        <v>138.9</v>
      </c>
    </row>
    <row r="257" spans="1:2" x14ac:dyDescent="0.25">
      <c r="A257" s="34">
        <v>43244</v>
      </c>
      <c r="B257">
        <v>139.6</v>
      </c>
    </row>
    <row r="258" spans="1:2" x14ac:dyDescent="0.25">
      <c r="A258" s="34">
        <v>43245</v>
      </c>
      <c r="B258">
        <v>140</v>
      </c>
    </row>
    <row r="259" spans="1:2" x14ac:dyDescent="0.25">
      <c r="A259" s="34">
        <v>43248</v>
      </c>
      <c r="B259">
        <v>140.1</v>
      </c>
    </row>
    <row r="260" spans="1:2" x14ac:dyDescent="0.25">
      <c r="A260" s="34">
        <v>43249</v>
      </c>
      <c r="B260">
        <v>139.69999999999999</v>
      </c>
    </row>
    <row r="261" spans="1:2" x14ac:dyDescent="0.25">
      <c r="A261" s="34">
        <v>43250</v>
      </c>
      <c r="B261">
        <v>138.9</v>
      </c>
    </row>
    <row r="262" spans="1:2" x14ac:dyDescent="0.25">
      <c r="A262" s="34">
        <v>43251</v>
      </c>
      <c r="B262">
        <v>138.4</v>
      </c>
    </row>
    <row r="263" spans="1:2" x14ac:dyDescent="0.25">
      <c r="A263" s="34">
        <v>43252</v>
      </c>
      <c r="B263">
        <v>137.80000000000001</v>
      </c>
    </row>
    <row r="264" spans="1:2" x14ac:dyDescent="0.25">
      <c r="A264" s="34">
        <v>43255</v>
      </c>
      <c r="B264">
        <v>137</v>
      </c>
    </row>
    <row r="265" spans="1:2" x14ac:dyDescent="0.25">
      <c r="A265" s="34">
        <v>43256</v>
      </c>
      <c r="B265">
        <v>136.4</v>
      </c>
    </row>
    <row r="266" spans="1:2" x14ac:dyDescent="0.25">
      <c r="A266" s="34">
        <v>43257</v>
      </c>
      <c r="B266">
        <v>136.19999999999999</v>
      </c>
    </row>
    <row r="267" spans="1:2" x14ac:dyDescent="0.25">
      <c r="A267" s="34">
        <v>43258</v>
      </c>
      <c r="B267">
        <v>135.80000000000001</v>
      </c>
    </row>
    <row r="268" spans="1:2" x14ac:dyDescent="0.25">
      <c r="A268" s="34">
        <v>43259</v>
      </c>
      <c r="B268">
        <v>135.30000000000001</v>
      </c>
    </row>
    <row r="269" spans="1:2" x14ac:dyDescent="0.25">
      <c r="A269" s="34">
        <v>43262</v>
      </c>
      <c r="B269">
        <v>134.69999999999999</v>
      </c>
    </row>
    <row r="270" spans="1:2" x14ac:dyDescent="0.25">
      <c r="A270" s="34">
        <v>43263</v>
      </c>
      <c r="B270">
        <v>134.4</v>
      </c>
    </row>
    <row r="271" spans="1:2" x14ac:dyDescent="0.25">
      <c r="A271" s="34">
        <v>43264</v>
      </c>
      <c r="B271">
        <v>133.69999999999999</v>
      </c>
    </row>
    <row r="272" spans="1:2" x14ac:dyDescent="0.25">
      <c r="A272" s="34">
        <v>43265</v>
      </c>
      <c r="B272">
        <v>133.4</v>
      </c>
    </row>
    <row r="273" spans="1:2" x14ac:dyDescent="0.25">
      <c r="A273" s="34">
        <v>43266</v>
      </c>
      <c r="B273">
        <v>133.19999999999999</v>
      </c>
    </row>
    <row r="274" spans="1:2" x14ac:dyDescent="0.25">
      <c r="A274" s="34">
        <v>43269</v>
      </c>
      <c r="B274">
        <v>133.30000000000001</v>
      </c>
    </row>
    <row r="275" spans="1:2" x14ac:dyDescent="0.25">
      <c r="A275" s="34">
        <v>43270</v>
      </c>
      <c r="B275">
        <v>133.5</v>
      </c>
    </row>
    <row r="276" spans="1:2" x14ac:dyDescent="0.25">
      <c r="A276" s="34">
        <v>43271</v>
      </c>
      <c r="B276">
        <v>133.19999999999999</v>
      </c>
    </row>
    <row r="277" spans="1:2" x14ac:dyDescent="0.25">
      <c r="A277" s="34">
        <v>43272</v>
      </c>
      <c r="B277">
        <v>132.9</v>
      </c>
    </row>
    <row r="278" spans="1:2" x14ac:dyDescent="0.25">
      <c r="A278" s="34">
        <v>43273</v>
      </c>
      <c r="B278">
        <v>132.69999999999999</v>
      </c>
    </row>
    <row r="279" spans="1:2" x14ac:dyDescent="0.25">
      <c r="A279" s="34">
        <v>43276</v>
      </c>
      <c r="B279">
        <v>132.30000000000001</v>
      </c>
    </row>
    <row r="280" spans="1:2" x14ac:dyDescent="0.25">
      <c r="A280" s="34">
        <v>43277</v>
      </c>
      <c r="B280">
        <v>131.9</v>
      </c>
    </row>
    <row r="281" spans="1:2" x14ac:dyDescent="0.25">
      <c r="A281" s="34">
        <v>43278</v>
      </c>
      <c r="B281">
        <v>131.80000000000001</v>
      </c>
    </row>
    <row r="282" spans="1:2" x14ac:dyDescent="0.25">
      <c r="A282" s="34">
        <v>43279</v>
      </c>
      <c r="B282">
        <v>131.80000000000001</v>
      </c>
    </row>
    <row r="283" spans="1:2" x14ac:dyDescent="0.25">
      <c r="A283" s="34">
        <v>43280</v>
      </c>
      <c r="B283">
        <v>131.80000000000001</v>
      </c>
    </row>
    <row r="284" spans="1:2" x14ac:dyDescent="0.25">
      <c r="A284" s="34">
        <v>43283</v>
      </c>
      <c r="B284">
        <v>132.19999999999999</v>
      </c>
    </row>
    <row r="285" spans="1:2" x14ac:dyDescent="0.25">
      <c r="A285" s="34">
        <v>43284</v>
      </c>
      <c r="B285">
        <v>132.6</v>
      </c>
    </row>
    <row r="286" spans="1:2" x14ac:dyDescent="0.25">
      <c r="A286" s="34">
        <v>43285</v>
      </c>
      <c r="B286">
        <v>133.4</v>
      </c>
    </row>
    <row r="287" spans="1:2" x14ac:dyDescent="0.25">
      <c r="A287" s="34">
        <v>43286</v>
      </c>
      <c r="B287">
        <v>133.80000000000001</v>
      </c>
    </row>
    <row r="288" spans="1:2" x14ac:dyDescent="0.25">
      <c r="A288" s="34">
        <v>43287</v>
      </c>
      <c r="B288">
        <v>134.19999999999999</v>
      </c>
    </row>
    <row r="289" spans="1:2" x14ac:dyDescent="0.25">
      <c r="A289" s="34">
        <v>43290</v>
      </c>
      <c r="B289">
        <v>134.30000000000001</v>
      </c>
    </row>
    <row r="290" spans="1:2" x14ac:dyDescent="0.25">
      <c r="A290" s="34">
        <v>43291</v>
      </c>
      <c r="B290">
        <v>134.30000000000001</v>
      </c>
    </row>
    <row r="291" spans="1:2" x14ac:dyDescent="0.25">
      <c r="A291" s="34">
        <v>43292</v>
      </c>
      <c r="B291">
        <v>134.19999999999999</v>
      </c>
    </row>
    <row r="292" spans="1:2" x14ac:dyDescent="0.25">
      <c r="A292" s="34">
        <v>43293</v>
      </c>
      <c r="B292">
        <v>134.19999999999999</v>
      </c>
    </row>
    <row r="293" spans="1:2" x14ac:dyDescent="0.25">
      <c r="A293" s="34">
        <v>43294</v>
      </c>
      <c r="B293">
        <v>134.30000000000001</v>
      </c>
    </row>
    <row r="294" spans="1:2" x14ac:dyDescent="0.25">
      <c r="A294" s="34">
        <v>43297</v>
      </c>
      <c r="B294">
        <v>134.19999999999999</v>
      </c>
    </row>
    <row r="295" spans="1:2" x14ac:dyDescent="0.25">
      <c r="A295" s="34">
        <v>43298</v>
      </c>
      <c r="B295">
        <v>133.9</v>
      </c>
    </row>
    <row r="296" spans="1:2" x14ac:dyDescent="0.25">
      <c r="A296" s="34">
        <v>43299</v>
      </c>
      <c r="B296">
        <v>133.69999999999999</v>
      </c>
    </row>
    <row r="297" spans="1:2" x14ac:dyDescent="0.25">
      <c r="A297" s="34">
        <v>43300</v>
      </c>
      <c r="B297">
        <v>133.1</v>
      </c>
    </row>
    <row r="298" spans="1:2" x14ac:dyDescent="0.25">
      <c r="A298" s="34">
        <v>43301</v>
      </c>
      <c r="B298">
        <v>132.5</v>
      </c>
    </row>
    <row r="299" spans="1:2" x14ac:dyDescent="0.25">
      <c r="A299" s="34">
        <v>43304</v>
      </c>
      <c r="B299">
        <v>131.69999999999999</v>
      </c>
    </row>
    <row r="300" spans="1:2" x14ac:dyDescent="0.25">
      <c r="A300" s="34">
        <v>43305</v>
      </c>
      <c r="B300">
        <v>131.6</v>
      </c>
    </row>
    <row r="301" spans="1:2" x14ac:dyDescent="0.25">
      <c r="A301" s="34">
        <v>43306</v>
      </c>
      <c r="B301">
        <v>131.6</v>
      </c>
    </row>
    <row r="302" spans="1:2" x14ac:dyDescent="0.25">
      <c r="A302" s="34">
        <v>43307</v>
      </c>
      <c r="B302">
        <v>132</v>
      </c>
    </row>
    <row r="303" spans="1:2" x14ac:dyDescent="0.25">
      <c r="A303" s="34">
        <v>43308</v>
      </c>
      <c r="B303">
        <v>132.69999999999999</v>
      </c>
    </row>
    <row r="304" spans="1:2" x14ac:dyDescent="0.25">
      <c r="A304" s="34">
        <v>43311</v>
      </c>
      <c r="B304">
        <v>133.5</v>
      </c>
    </row>
    <row r="305" spans="1:2" x14ac:dyDescent="0.25">
      <c r="A305" s="34">
        <v>43312</v>
      </c>
      <c r="B305">
        <v>134.30000000000001</v>
      </c>
    </row>
    <row r="306" spans="1:2" x14ac:dyDescent="0.25">
      <c r="A306" s="34">
        <v>43313</v>
      </c>
      <c r="B306">
        <v>135</v>
      </c>
    </row>
    <row r="307" spans="1:2" x14ac:dyDescent="0.25">
      <c r="A307" s="34">
        <v>43314</v>
      </c>
      <c r="B307">
        <v>135.4</v>
      </c>
    </row>
    <row r="308" spans="1:2" x14ac:dyDescent="0.25">
      <c r="A308" s="34">
        <v>43315</v>
      </c>
      <c r="B308">
        <v>135.5</v>
      </c>
    </row>
    <row r="309" spans="1:2" x14ac:dyDescent="0.25">
      <c r="A309" s="34">
        <v>43318</v>
      </c>
      <c r="B309">
        <v>135.19999999999999</v>
      </c>
    </row>
    <row r="310" spans="1:2" x14ac:dyDescent="0.25">
      <c r="A310" s="34">
        <v>43319</v>
      </c>
      <c r="B310">
        <v>134.9</v>
      </c>
    </row>
    <row r="311" spans="1:2" x14ac:dyDescent="0.25">
      <c r="A311" s="34">
        <v>43320</v>
      </c>
      <c r="B311">
        <v>134.6</v>
      </c>
    </row>
    <row r="312" spans="1:2" x14ac:dyDescent="0.25">
      <c r="A312" s="34">
        <v>43321</v>
      </c>
      <c r="B312">
        <v>134.4</v>
      </c>
    </row>
    <row r="313" spans="1:2" x14ac:dyDescent="0.25">
      <c r="A313" s="34">
        <v>43322</v>
      </c>
      <c r="B313">
        <v>134.6</v>
      </c>
    </row>
    <row r="314" spans="1:2" x14ac:dyDescent="0.25">
      <c r="A314" s="34">
        <v>43325</v>
      </c>
      <c r="B314">
        <v>134.80000000000001</v>
      </c>
    </row>
    <row r="315" spans="1:2" x14ac:dyDescent="0.25">
      <c r="A315" s="34">
        <v>43326</v>
      </c>
      <c r="B315">
        <v>135.1</v>
      </c>
    </row>
    <row r="316" spans="1:2" x14ac:dyDescent="0.25">
      <c r="A316" s="34">
        <v>43327</v>
      </c>
      <c r="B316">
        <v>135.4</v>
      </c>
    </row>
    <row r="317" spans="1:2" x14ac:dyDescent="0.25">
      <c r="A317" s="34">
        <v>43328</v>
      </c>
      <c r="B317">
        <v>135.6</v>
      </c>
    </row>
    <row r="318" spans="1:2" x14ac:dyDescent="0.25">
      <c r="A318" s="34">
        <v>43329</v>
      </c>
      <c r="B318">
        <v>136.1</v>
      </c>
    </row>
    <row r="319" spans="1:2" x14ac:dyDescent="0.25">
      <c r="A319" s="34">
        <v>43332</v>
      </c>
      <c r="B319">
        <v>136.5</v>
      </c>
    </row>
    <row r="320" spans="1:2" x14ac:dyDescent="0.25">
      <c r="A320" s="34">
        <v>43333</v>
      </c>
      <c r="B320">
        <v>136.80000000000001</v>
      </c>
    </row>
    <row r="321" spans="1:2" x14ac:dyDescent="0.25">
      <c r="A321" s="34">
        <v>43334</v>
      </c>
      <c r="B321">
        <v>136.69999999999999</v>
      </c>
    </row>
    <row r="322" spans="1:2" x14ac:dyDescent="0.25">
      <c r="A322" s="34">
        <v>43335</v>
      </c>
      <c r="B322">
        <v>136.5</v>
      </c>
    </row>
    <row r="323" spans="1:2" x14ac:dyDescent="0.25">
      <c r="A323" s="34">
        <v>43336</v>
      </c>
      <c r="B323">
        <v>135.9</v>
      </c>
    </row>
    <row r="324" spans="1:2" x14ac:dyDescent="0.25">
      <c r="A324" s="34">
        <v>43339</v>
      </c>
      <c r="B324">
        <v>135.6</v>
      </c>
    </row>
    <row r="325" spans="1:2" x14ac:dyDescent="0.25">
      <c r="A325" s="34">
        <v>43340</v>
      </c>
      <c r="B325">
        <v>135.9</v>
      </c>
    </row>
    <row r="326" spans="1:2" x14ac:dyDescent="0.25">
      <c r="A326" s="34">
        <v>43341</v>
      </c>
      <c r="B326">
        <v>136.4</v>
      </c>
    </row>
    <row r="327" spans="1:2" x14ac:dyDescent="0.25">
      <c r="A327" s="34">
        <v>43342</v>
      </c>
      <c r="B327">
        <v>137</v>
      </c>
    </row>
    <row r="328" spans="1:2" x14ac:dyDescent="0.25">
      <c r="A328" s="34">
        <v>43343</v>
      </c>
      <c r="B328">
        <v>137.4</v>
      </c>
    </row>
    <row r="329" spans="1:2" x14ac:dyDescent="0.25">
      <c r="A329" s="34">
        <v>43346</v>
      </c>
      <c r="B329">
        <v>137.9</v>
      </c>
    </row>
    <row r="330" spans="1:2" x14ac:dyDescent="0.25">
      <c r="A330" s="34">
        <v>43347</v>
      </c>
      <c r="B330">
        <v>138.30000000000001</v>
      </c>
    </row>
    <row r="331" spans="1:2" x14ac:dyDescent="0.25">
      <c r="A331" s="34">
        <v>43348</v>
      </c>
      <c r="B331">
        <v>138.9</v>
      </c>
    </row>
    <row r="332" spans="1:2" x14ac:dyDescent="0.25">
      <c r="A332" s="34">
        <v>43349</v>
      </c>
      <c r="B332">
        <v>139.6</v>
      </c>
    </row>
    <row r="333" spans="1:2" x14ac:dyDescent="0.25">
      <c r="A333" s="34">
        <v>43350</v>
      </c>
      <c r="B333">
        <v>140.4</v>
      </c>
    </row>
    <row r="334" spans="1:2" x14ac:dyDescent="0.25">
      <c r="A334" s="34">
        <v>43353</v>
      </c>
      <c r="B334">
        <v>140.9</v>
      </c>
    </row>
    <row r="335" spans="1:2" x14ac:dyDescent="0.25">
      <c r="A335" s="34">
        <v>43354</v>
      </c>
      <c r="B335">
        <v>141.1</v>
      </c>
    </row>
    <row r="336" spans="1:2" x14ac:dyDescent="0.25">
      <c r="A336" s="34">
        <v>43355</v>
      </c>
      <c r="B336">
        <v>141.1</v>
      </c>
    </row>
    <row r="337" spans="1:2" x14ac:dyDescent="0.25">
      <c r="A337" s="34">
        <v>43356</v>
      </c>
      <c r="B337">
        <v>141.1</v>
      </c>
    </row>
    <row r="338" spans="1:2" x14ac:dyDescent="0.25">
      <c r="A338" s="34">
        <v>43357</v>
      </c>
      <c r="B338">
        <v>141.30000000000001</v>
      </c>
    </row>
    <row r="339" spans="1:2" x14ac:dyDescent="0.25">
      <c r="A339" s="34">
        <v>43360</v>
      </c>
      <c r="B339">
        <v>141.6</v>
      </c>
    </row>
    <row r="340" spans="1:2" x14ac:dyDescent="0.25">
      <c r="A340" s="34">
        <v>43361</v>
      </c>
      <c r="B340">
        <v>142</v>
      </c>
    </row>
    <row r="341" spans="1:2" x14ac:dyDescent="0.25">
      <c r="A341" s="34">
        <v>43362</v>
      </c>
      <c r="B341">
        <v>142.30000000000001</v>
      </c>
    </row>
    <row r="342" spans="1:2" x14ac:dyDescent="0.25">
      <c r="A342" s="34">
        <v>43363</v>
      </c>
      <c r="B342">
        <v>142.30000000000001</v>
      </c>
    </row>
    <row r="343" spans="1:2" x14ac:dyDescent="0.25">
      <c r="A343" s="34">
        <v>43364</v>
      </c>
      <c r="B343">
        <v>142.19999999999999</v>
      </c>
    </row>
    <row r="344" spans="1:2" x14ac:dyDescent="0.25">
      <c r="A344" s="34">
        <v>43367</v>
      </c>
      <c r="B344">
        <v>142.1</v>
      </c>
    </row>
    <row r="345" spans="1:2" x14ac:dyDescent="0.25">
      <c r="A345" s="34">
        <v>43368</v>
      </c>
      <c r="B345">
        <v>142.1</v>
      </c>
    </row>
    <row r="346" spans="1:2" x14ac:dyDescent="0.25">
      <c r="A346" s="34">
        <v>43369</v>
      </c>
      <c r="B346">
        <v>142.1</v>
      </c>
    </row>
    <row r="347" spans="1:2" x14ac:dyDescent="0.25">
      <c r="A347" s="34">
        <v>43370</v>
      </c>
      <c r="B347">
        <v>142.19999999999999</v>
      </c>
    </row>
    <row r="348" spans="1:2" x14ac:dyDescent="0.25">
      <c r="A348" s="34">
        <v>43371</v>
      </c>
      <c r="B348">
        <v>142.5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"/>
  <sheetViews>
    <sheetView workbookViewId="0">
      <selection activeCell="J2" sqref="J2"/>
    </sheetView>
  </sheetViews>
  <sheetFormatPr defaultRowHeight="15" x14ac:dyDescent="0.25"/>
  <cols>
    <col min="1" max="1" width="5.5703125" style="3" bestFit="1" customWidth="1"/>
    <col min="2" max="2" width="10.7109375" style="30" bestFit="1" customWidth="1"/>
    <col min="3" max="3" width="12.42578125" style="21" bestFit="1" customWidth="1"/>
    <col min="4" max="4" width="9.42578125" customWidth="1"/>
    <col min="5" max="5" width="8.42578125" style="3" customWidth="1"/>
    <col min="6" max="6" width="7.28515625" style="3" bestFit="1" customWidth="1"/>
    <col min="7" max="7" width="13.5703125" customWidth="1"/>
    <col min="8" max="8" width="6.28515625" bestFit="1" customWidth="1"/>
    <col min="12" max="12" width="9.140625" style="2"/>
    <col min="16" max="16" width="11.5703125" customWidth="1"/>
  </cols>
  <sheetData>
    <row r="1" spans="1:23" ht="15.75" x14ac:dyDescent="0.25">
      <c r="A1" s="3" t="s">
        <v>572</v>
      </c>
      <c r="B1" s="29" t="s">
        <v>15</v>
      </c>
      <c r="C1" s="28" t="s">
        <v>588</v>
      </c>
      <c r="D1" t="s">
        <v>589</v>
      </c>
      <c r="E1" s="25" t="s">
        <v>568</v>
      </c>
      <c r="F1" s="3" t="s">
        <v>569</v>
      </c>
      <c r="G1" s="24" t="s">
        <v>571</v>
      </c>
      <c r="H1" t="s">
        <v>570</v>
      </c>
      <c r="I1" t="s">
        <v>573</v>
      </c>
      <c r="J1" t="s">
        <v>575</v>
      </c>
      <c r="K1" t="s">
        <v>576</v>
      </c>
      <c r="L1" s="2" t="s">
        <v>577</v>
      </c>
      <c r="M1" t="s">
        <v>586</v>
      </c>
      <c r="R1" s="9" t="s">
        <v>574</v>
      </c>
      <c r="W1" s="12" t="s">
        <v>578</v>
      </c>
    </row>
    <row r="2" spans="1:23" ht="15.75" x14ac:dyDescent="0.25">
      <c r="A2" s="3">
        <f>WEEKDAY(B2,2)</f>
        <v>4</v>
      </c>
      <c r="B2" s="35">
        <v>42887</v>
      </c>
      <c r="C2" s="36">
        <v>42877</v>
      </c>
      <c r="D2">
        <v>45.341635220125781</v>
      </c>
      <c r="E2" s="3">
        <v>39.6</v>
      </c>
      <c r="F2" s="3">
        <v>0.5</v>
      </c>
      <c r="G2" s="34">
        <v>42887</v>
      </c>
      <c r="H2">
        <v>115.7</v>
      </c>
      <c r="I2">
        <f>H2*10/11-D2-F2</f>
        <v>59.340182961692406</v>
      </c>
      <c r="J2">
        <f>H2/11+D2+F2</f>
        <v>56.359817038307597</v>
      </c>
      <c r="K2">
        <f>AVERAGE(J:J)</f>
        <v>65.50498500169644</v>
      </c>
      <c r="L2" s="2">
        <f>K2-J2</f>
        <v>9.1451679633888432</v>
      </c>
      <c r="M2">
        <f>H2+L2</f>
        <v>124.84516796338885</v>
      </c>
      <c r="R2" s="12"/>
    </row>
    <row r="3" spans="1:23" x14ac:dyDescent="0.25">
      <c r="A3" s="3">
        <f t="shared" ref="A3:A66" si="0">WEEKDAY(B3,2)</f>
        <v>5</v>
      </c>
      <c r="B3" s="35">
        <v>42888</v>
      </c>
      <c r="C3" s="36">
        <v>42878</v>
      </c>
      <c r="D3">
        <v>45.611823899371075</v>
      </c>
      <c r="E3" s="3">
        <v>39.6</v>
      </c>
      <c r="F3" s="3">
        <v>0.5</v>
      </c>
      <c r="G3" s="34">
        <v>42888</v>
      </c>
      <c r="H3">
        <v>115.3</v>
      </c>
      <c r="I3">
        <f t="shared" ref="I3:I66" si="1">H3*10/11-D3-F3</f>
        <v>58.706357918810738</v>
      </c>
      <c r="J3">
        <f t="shared" ref="J3:J66" si="2">H3/11+D3+F3</f>
        <v>56.593642081189259</v>
      </c>
      <c r="K3">
        <f t="shared" ref="K3:K66" si="3">AVERAGE(J:J)</f>
        <v>65.50498500169644</v>
      </c>
      <c r="L3" s="2">
        <f t="shared" ref="L3:L66" si="4">K3-J3</f>
        <v>8.911342920507181</v>
      </c>
      <c r="M3">
        <f t="shared" ref="M3:M66" si="5">H3+L3</f>
        <v>124.21134292050718</v>
      </c>
      <c r="R3" s="3"/>
    </row>
    <row r="4" spans="1:23" x14ac:dyDescent="0.25">
      <c r="A4" s="3">
        <f t="shared" si="0"/>
        <v>6</v>
      </c>
      <c r="B4" s="35">
        <v>42889</v>
      </c>
      <c r="C4" s="36">
        <v>42879</v>
      </c>
      <c r="D4">
        <v>45.359245283018865</v>
      </c>
      <c r="E4" s="3">
        <v>39.6</v>
      </c>
      <c r="F4" s="3">
        <v>0.5</v>
      </c>
      <c r="G4" s="34"/>
      <c r="H4">
        <v>115.3</v>
      </c>
      <c r="I4">
        <f t="shared" si="1"/>
        <v>58.958936535162948</v>
      </c>
      <c r="J4">
        <f t="shared" si="2"/>
        <v>56.341063464837049</v>
      </c>
      <c r="K4">
        <f t="shared" si="3"/>
        <v>65.50498500169644</v>
      </c>
      <c r="L4" s="2">
        <f t="shared" si="4"/>
        <v>9.1639215368593909</v>
      </c>
      <c r="M4">
        <f t="shared" si="5"/>
        <v>124.46392153685939</v>
      </c>
    </row>
    <row r="5" spans="1:23" x14ac:dyDescent="0.25">
      <c r="A5" s="3">
        <f t="shared" si="0"/>
        <v>7</v>
      </c>
      <c r="B5" s="35">
        <v>42890</v>
      </c>
      <c r="C5" s="36">
        <v>42880</v>
      </c>
      <c r="D5">
        <v>42.988113207547173</v>
      </c>
      <c r="E5" s="3">
        <v>39.6</v>
      </c>
      <c r="F5" s="3">
        <v>0.5</v>
      </c>
      <c r="G5" s="34"/>
      <c r="H5">
        <v>115.3</v>
      </c>
      <c r="I5">
        <f t="shared" si="1"/>
        <v>61.33006861063464</v>
      </c>
      <c r="J5">
        <f t="shared" si="2"/>
        <v>53.969931389365357</v>
      </c>
      <c r="K5">
        <f t="shared" si="3"/>
        <v>65.50498500169644</v>
      </c>
      <c r="L5" s="2">
        <f t="shared" si="4"/>
        <v>11.535053612331083</v>
      </c>
      <c r="M5">
        <f t="shared" si="5"/>
        <v>126.83505361233108</v>
      </c>
    </row>
    <row r="6" spans="1:23" x14ac:dyDescent="0.25">
      <c r="A6" s="3">
        <f t="shared" si="0"/>
        <v>1</v>
      </c>
      <c r="B6" s="35">
        <v>42891</v>
      </c>
      <c r="C6" s="36">
        <v>42881</v>
      </c>
      <c r="D6">
        <v>44.056352201257859</v>
      </c>
      <c r="E6" s="3">
        <v>39.6</v>
      </c>
      <c r="F6" s="3">
        <v>0.5</v>
      </c>
      <c r="G6" s="34">
        <v>42891</v>
      </c>
      <c r="H6">
        <v>115.1</v>
      </c>
      <c r="I6">
        <f t="shared" si="1"/>
        <v>60.080011435105781</v>
      </c>
      <c r="J6">
        <f t="shared" si="2"/>
        <v>55.01998856489422</v>
      </c>
      <c r="K6">
        <f t="shared" si="3"/>
        <v>65.50498500169644</v>
      </c>
      <c r="L6" s="2">
        <f t="shared" si="4"/>
        <v>10.48499643680222</v>
      </c>
      <c r="M6">
        <f t="shared" si="5"/>
        <v>125.58499643680221</v>
      </c>
    </row>
    <row r="7" spans="1:23" x14ac:dyDescent="0.25">
      <c r="A7" s="3">
        <f t="shared" si="0"/>
        <v>2</v>
      </c>
      <c r="B7" s="35">
        <v>42892</v>
      </c>
      <c r="C7" s="36">
        <v>42882</v>
      </c>
      <c r="D7">
        <v>44.101949685534592</v>
      </c>
      <c r="E7" s="3">
        <v>39.6</v>
      </c>
      <c r="F7" s="3">
        <v>0.5</v>
      </c>
      <c r="G7" s="34">
        <v>42892</v>
      </c>
      <c r="H7">
        <v>114.8</v>
      </c>
      <c r="I7">
        <f t="shared" si="1"/>
        <v>59.761686678101768</v>
      </c>
      <c r="J7">
        <f t="shared" si="2"/>
        <v>55.038313321898229</v>
      </c>
      <c r="K7">
        <f t="shared" si="3"/>
        <v>65.50498500169644</v>
      </c>
      <c r="L7" s="2">
        <f t="shared" si="4"/>
        <v>10.46667167979821</v>
      </c>
      <c r="M7">
        <f t="shared" si="5"/>
        <v>125.26667167979821</v>
      </c>
    </row>
    <row r="8" spans="1:23" x14ac:dyDescent="0.25">
      <c r="A8" s="3">
        <f t="shared" si="0"/>
        <v>3</v>
      </c>
      <c r="B8" s="35">
        <v>42893</v>
      </c>
      <c r="C8" s="36">
        <v>42883</v>
      </c>
      <c r="D8">
        <v>44.101949685534592</v>
      </c>
      <c r="E8" s="3">
        <v>39.6</v>
      </c>
      <c r="F8" s="3">
        <v>0.5</v>
      </c>
      <c r="G8" s="34">
        <v>42893</v>
      </c>
      <c r="H8">
        <v>114.4</v>
      </c>
      <c r="I8">
        <f t="shared" si="1"/>
        <v>59.398050314465408</v>
      </c>
      <c r="J8">
        <f t="shared" si="2"/>
        <v>55.001949685534591</v>
      </c>
      <c r="K8">
        <f t="shared" si="3"/>
        <v>65.50498500169644</v>
      </c>
      <c r="L8" s="2">
        <f t="shared" si="4"/>
        <v>10.503035316161849</v>
      </c>
      <c r="M8">
        <f t="shared" si="5"/>
        <v>124.90303531616186</v>
      </c>
    </row>
    <row r="9" spans="1:23" x14ac:dyDescent="0.25">
      <c r="A9" s="3">
        <f t="shared" si="0"/>
        <v>4</v>
      </c>
      <c r="B9" s="35">
        <v>42894</v>
      </c>
      <c r="C9" s="36">
        <v>42884</v>
      </c>
      <c r="D9">
        <v>44.435723270440249</v>
      </c>
      <c r="E9" s="3">
        <v>39.6</v>
      </c>
      <c r="F9" s="3">
        <v>0.5</v>
      </c>
      <c r="G9" s="34">
        <v>42894</v>
      </c>
      <c r="H9">
        <v>113.9</v>
      </c>
      <c r="I9">
        <f t="shared" si="1"/>
        <v>58.609731275014298</v>
      </c>
      <c r="J9">
        <f t="shared" si="2"/>
        <v>55.290268724985708</v>
      </c>
      <c r="K9">
        <f t="shared" si="3"/>
        <v>65.50498500169644</v>
      </c>
      <c r="L9" s="2">
        <f t="shared" si="4"/>
        <v>10.214716276710732</v>
      </c>
      <c r="M9">
        <f t="shared" si="5"/>
        <v>124.11471627671074</v>
      </c>
    </row>
    <row r="10" spans="1:23" x14ac:dyDescent="0.25">
      <c r="A10" s="3">
        <f t="shared" si="0"/>
        <v>5</v>
      </c>
      <c r="B10" s="35">
        <v>42895</v>
      </c>
      <c r="C10" s="36">
        <v>42885</v>
      </c>
      <c r="D10">
        <v>44.140628930817606</v>
      </c>
      <c r="E10" s="3">
        <v>39.6</v>
      </c>
      <c r="F10" s="3">
        <v>0.5</v>
      </c>
      <c r="G10" s="34">
        <v>42895</v>
      </c>
      <c r="H10">
        <v>113.5</v>
      </c>
      <c r="I10">
        <f t="shared" si="1"/>
        <v>58.541189251000581</v>
      </c>
      <c r="J10">
        <f t="shared" si="2"/>
        <v>54.958810748999426</v>
      </c>
      <c r="K10">
        <f t="shared" si="3"/>
        <v>65.50498500169644</v>
      </c>
      <c r="L10" s="2">
        <f t="shared" si="4"/>
        <v>10.546174252697014</v>
      </c>
      <c r="M10">
        <f t="shared" si="5"/>
        <v>124.04617425269701</v>
      </c>
    </row>
    <row r="11" spans="1:23" x14ac:dyDescent="0.25">
      <c r="A11" s="3">
        <f t="shared" si="0"/>
        <v>6</v>
      </c>
      <c r="B11" s="35">
        <v>42896</v>
      </c>
      <c r="C11" s="36">
        <v>42886</v>
      </c>
      <c r="D11">
        <v>43.027924528301888</v>
      </c>
      <c r="E11" s="3">
        <v>39.6</v>
      </c>
      <c r="F11" s="3">
        <v>0.5</v>
      </c>
      <c r="G11" s="34"/>
      <c r="H11">
        <v>113.5</v>
      </c>
      <c r="I11">
        <f t="shared" si="1"/>
        <v>59.653893653516299</v>
      </c>
      <c r="J11">
        <f t="shared" si="2"/>
        <v>53.846106346483708</v>
      </c>
      <c r="K11">
        <f t="shared" si="3"/>
        <v>65.50498500169644</v>
      </c>
      <c r="L11" s="2">
        <f t="shared" si="4"/>
        <v>11.658878655212732</v>
      </c>
      <c r="M11">
        <f t="shared" si="5"/>
        <v>125.15887865521273</v>
      </c>
    </row>
    <row r="12" spans="1:23" x14ac:dyDescent="0.25">
      <c r="A12" s="3">
        <f t="shared" si="0"/>
        <v>7</v>
      </c>
      <c r="B12" s="35">
        <v>42897</v>
      </c>
      <c r="C12" s="36">
        <v>42887</v>
      </c>
      <c r="D12">
        <v>42.647232704402512</v>
      </c>
      <c r="E12" s="3">
        <v>39.6</v>
      </c>
      <c r="F12" s="3">
        <v>0.5</v>
      </c>
      <c r="G12" s="34"/>
      <c r="H12">
        <v>113.5</v>
      </c>
      <c r="I12">
        <f t="shared" si="1"/>
        <v>60.034585477415675</v>
      </c>
      <c r="J12">
        <f t="shared" si="2"/>
        <v>53.465414522584332</v>
      </c>
      <c r="K12">
        <f t="shared" si="3"/>
        <v>65.50498500169644</v>
      </c>
      <c r="L12" s="2">
        <f t="shared" si="4"/>
        <v>12.039570479112108</v>
      </c>
      <c r="M12">
        <f t="shared" si="5"/>
        <v>125.53957047911211</v>
      </c>
    </row>
    <row r="13" spans="1:23" x14ac:dyDescent="0.25">
      <c r="A13" s="3">
        <f t="shared" si="0"/>
        <v>1</v>
      </c>
      <c r="B13" s="35">
        <v>42898</v>
      </c>
      <c r="C13" s="36">
        <v>42888</v>
      </c>
      <c r="D13">
        <v>42.585723270440248</v>
      </c>
      <c r="E13" s="3">
        <v>39.6</v>
      </c>
      <c r="F13" s="3">
        <v>0.5</v>
      </c>
      <c r="G13" s="34">
        <v>42898</v>
      </c>
      <c r="H13">
        <v>112.9</v>
      </c>
      <c r="I13">
        <f t="shared" si="1"/>
        <v>59.550640365923392</v>
      </c>
      <c r="J13">
        <f t="shared" si="2"/>
        <v>53.349359634076613</v>
      </c>
      <c r="K13">
        <f t="shared" si="3"/>
        <v>65.50498500169644</v>
      </c>
      <c r="L13" s="2">
        <f t="shared" si="4"/>
        <v>12.155625367619827</v>
      </c>
      <c r="M13">
        <f t="shared" si="5"/>
        <v>125.05562536761983</v>
      </c>
    </row>
    <row r="14" spans="1:23" x14ac:dyDescent="0.25">
      <c r="A14" s="3">
        <f t="shared" si="0"/>
        <v>2</v>
      </c>
      <c r="B14" s="35">
        <v>42899</v>
      </c>
      <c r="C14" s="36">
        <v>42889</v>
      </c>
      <c r="D14">
        <v>42.229182389937108</v>
      </c>
      <c r="E14" s="3">
        <v>39.6</v>
      </c>
      <c r="F14" s="3">
        <v>0.5</v>
      </c>
      <c r="G14" s="34">
        <v>42899</v>
      </c>
      <c r="H14">
        <v>112.2</v>
      </c>
      <c r="I14">
        <f t="shared" si="1"/>
        <v>59.270817610062892</v>
      </c>
      <c r="J14">
        <f t="shared" si="2"/>
        <v>52.929182389937111</v>
      </c>
      <c r="K14">
        <f t="shared" si="3"/>
        <v>65.50498500169644</v>
      </c>
      <c r="L14" s="2">
        <f t="shared" si="4"/>
        <v>12.575802611759329</v>
      </c>
      <c r="M14">
        <f t="shared" si="5"/>
        <v>124.77580261175933</v>
      </c>
    </row>
    <row r="15" spans="1:23" x14ac:dyDescent="0.25">
      <c r="A15" s="3">
        <f t="shared" si="0"/>
        <v>3</v>
      </c>
      <c r="B15" s="35">
        <v>42900</v>
      </c>
      <c r="C15" s="36">
        <v>42890</v>
      </c>
      <c r="D15">
        <v>42.229182389937108</v>
      </c>
      <c r="E15" s="3">
        <v>39.6</v>
      </c>
      <c r="F15" s="3">
        <v>0.5</v>
      </c>
      <c r="G15" s="34">
        <v>42900</v>
      </c>
      <c r="H15">
        <v>111.5</v>
      </c>
      <c r="I15">
        <f t="shared" si="1"/>
        <v>58.634453973699252</v>
      </c>
      <c r="J15">
        <f t="shared" si="2"/>
        <v>52.865546026300748</v>
      </c>
      <c r="K15">
        <f t="shared" si="3"/>
        <v>65.50498500169644</v>
      </c>
      <c r="L15" s="2">
        <f t="shared" si="4"/>
        <v>12.639438975395692</v>
      </c>
      <c r="M15">
        <f t="shared" si="5"/>
        <v>124.13943897539569</v>
      </c>
    </row>
    <row r="16" spans="1:23" x14ac:dyDescent="0.25">
      <c r="A16" s="3">
        <f t="shared" si="0"/>
        <v>4</v>
      </c>
      <c r="B16" s="35">
        <v>42901</v>
      </c>
      <c r="C16" s="36">
        <v>42891</v>
      </c>
      <c r="D16">
        <v>41.843710691823894</v>
      </c>
      <c r="E16" s="3">
        <v>39.6</v>
      </c>
      <c r="F16" s="3">
        <v>0.5</v>
      </c>
      <c r="G16" s="34">
        <v>42901</v>
      </c>
      <c r="H16">
        <v>111</v>
      </c>
      <c r="I16">
        <f t="shared" si="1"/>
        <v>58.565380217267013</v>
      </c>
      <c r="J16">
        <f t="shared" si="2"/>
        <v>52.434619782732987</v>
      </c>
      <c r="K16">
        <f t="shared" si="3"/>
        <v>65.50498500169644</v>
      </c>
      <c r="L16" s="2">
        <f t="shared" si="4"/>
        <v>13.070365218963452</v>
      </c>
      <c r="M16">
        <f t="shared" si="5"/>
        <v>124.07036521896345</v>
      </c>
    </row>
    <row r="17" spans="1:13" x14ac:dyDescent="0.25">
      <c r="A17" s="3">
        <f t="shared" si="0"/>
        <v>5</v>
      </c>
      <c r="B17" s="35">
        <v>42902</v>
      </c>
      <c r="C17" s="36">
        <v>42892</v>
      </c>
      <c r="D17">
        <v>41.970754716981133</v>
      </c>
      <c r="E17" s="3">
        <v>39.6</v>
      </c>
      <c r="F17" s="3">
        <v>0.5</v>
      </c>
      <c r="G17" s="34">
        <v>42902</v>
      </c>
      <c r="H17">
        <v>110.5</v>
      </c>
      <c r="I17">
        <f t="shared" si="1"/>
        <v>57.98379073756432</v>
      </c>
      <c r="J17">
        <f t="shared" si="2"/>
        <v>52.51620926243568</v>
      </c>
      <c r="K17">
        <f t="shared" si="3"/>
        <v>65.50498500169644</v>
      </c>
      <c r="L17" s="2">
        <f t="shared" si="4"/>
        <v>12.98877573926076</v>
      </c>
      <c r="M17">
        <f t="shared" si="5"/>
        <v>123.48877573926076</v>
      </c>
    </row>
    <row r="18" spans="1:13" x14ac:dyDescent="0.25">
      <c r="A18" s="3">
        <f t="shared" si="0"/>
        <v>6</v>
      </c>
      <c r="B18" s="35">
        <v>42903</v>
      </c>
      <c r="C18" s="36">
        <v>42893</v>
      </c>
      <c r="D18">
        <v>40.308616352201255</v>
      </c>
      <c r="E18" s="3">
        <v>39.6</v>
      </c>
      <c r="F18" s="3">
        <v>0.5</v>
      </c>
      <c r="G18" s="34"/>
      <c r="H18">
        <v>110.5</v>
      </c>
      <c r="I18">
        <f t="shared" si="1"/>
        <v>59.645929102344198</v>
      </c>
      <c r="J18">
        <f t="shared" si="2"/>
        <v>50.854070897655802</v>
      </c>
      <c r="K18">
        <f t="shared" si="3"/>
        <v>65.50498500169644</v>
      </c>
      <c r="L18" s="2">
        <f t="shared" si="4"/>
        <v>14.650914104040638</v>
      </c>
      <c r="M18">
        <f t="shared" si="5"/>
        <v>125.15091410404064</v>
      </c>
    </row>
    <row r="19" spans="1:13" x14ac:dyDescent="0.25">
      <c r="A19" s="3">
        <f t="shared" si="0"/>
        <v>7</v>
      </c>
      <c r="B19" s="35">
        <v>42904</v>
      </c>
      <c r="C19" s="36">
        <v>42894</v>
      </c>
      <c r="D19">
        <v>39.942264150943402</v>
      </c>
      <c r="E19" s="3">
        <v>39.6</v>
      </c>
      <c r="F19" s="3">
        <v>0.5</v>
      </c>
      <c r="G19" s="34"/>
      <c r="H19">
        <v>110.5</v>
      </c>
      <c r="I19">
        <f t="shared" si="1"/>
        <v>60.012281303602052</v>
      </c>
      <c r="J19">
        <f t="shared" si="2"/>
        <v>50.487718696397948</v>
      </c>
      <c r="K19">
        <f t="shared" si="3"/>
        <v>65.50498500169644</v>
      </c>
      <c r="L19" s="2">
        <f t="shared" si="4"/>
        <v>15.017266305298492</v>
      </c>
      <c r="M19">
        <f t="shared" si="5"/>
        <v>125.51726630529849</v>
      </c>
    </row>
    <row r="20" spans="1:13" x14ac:dyDescent="0.25">
      <c r="A20" s="3">
        <f t="shared" si="0"/>
        <v>1</v>
      </c>
      <c r="B20" s="35">
        <v>42905</v>
      </c>
      <c r="C20" s="36">
        <v>42895</v>
      </c>
      <c r="D20">
        <v>40.269371069182391</v>
      </c>
      <c r="E20" s="3">
        <v>39.6</v>
      </c>
      <c r="F20" s="3">
        <v>0.5</v>
      </c>
      <c r="G20" s="34">
        <v>42905</v>
      </c>
      <c r="H20">
        <v>109.9</v>
      </c>
      <c r="I20">
        <f t="shared" si="1"/>
        <v>59.139719839908516</v>
      </c>
      <c r="J20">
        <f t="shared" si="2"/>
        <v>50.760280160091483</v>
      </c>
      <c r="K20">
        <f t="shared" si="3"/>
        <v>65.50498500169644</v>
      </c>
      <c r="L20" s="2">
        <f t="shared" si="4"/>
        <v>14.744704841604957</v>
      </c>
      <c r="M20">
        <f t="shared" si="5"/>
        <v>124.64470484160496</v>
      </c>
    </row>
    <row r="21" spans="1:13" x14ac:dyDescent="0.25">
      <c r="A21" s="3">
        <f t="shared" si="0"/>
        <v>2</v>
      </c>
      <c r="B21" s="35">
        <v>42906</v>
      </c>
      <c r="C21" s="36">
        <v>42896</v>
      </c>
      <c r="D21">
        <v>40.309685534591196</v>
      </c>
      <c r="E21" s="3">
        <v>39.6</v>
      </c>
      <c r="F21" s="3">
        <v>0.5</v>
      </c>
      <c r="G21" s="34">
        <v>42906</v>
      </c>
      <c r="H21">
        <v>109.3</v>
      </c>
      <c r="I21">
        <f t="shared" si="1"/>
        <v>58.553950829045164</v>
      </c>
      <c r="J21">
        <f t="shared" si="2"/>
        <v>50.746049170954834</v>
      </c>
      <c r="K21">
        <f t="shared" si="3"/>
        <v>65.50498500169644</v>
      </c>
      <c r="L21" s="2">
        <f t="shared" si="4"/>
        <v>14.758935830741606</v>
      </c>
      <c r="M21">
        <f t="shared" si="5"/>
        <v>124.0589358307416</v>
      </c>
    </row>
    <row r="22" spans="1:13" x14ac:dyDescent="0.25">
      <c r="A22" s="3">
        <f t="shared" si="0"/>
        <v>3</v>
      </c>
      <c r="B22" s="35">
        <v>42907</v>
      </c>
      <c r="C22" s="36">
        <v>42897</v>
      </c>
      <c r="D22">
        <v>40.309685534591196</v>
      </c>
      <c r="E22" s="3">
        <v>39.6</v>
      </c>
      <c r="F22" s="3">
        <v>0.5</v>
      </c>
      <c r="G22" s="34">
        <v>42907</v>
      </c>
      <c r="H22">
        <v>108.7</v>
      </c>
      <c r="I22">
        <f t="shared" si="1"/>
        <v>58.008496283590617</v>
      </c>
      <c r="J22">
        <f t="shared" si="2"/>
        <v>50.691503716409379</v>
      </c>
      <c r="K22">
        <f t="shared" si="3"/>
        <v>65.50498500169644</v>
      </c>
      <c r="L22" s="2">
        <f t="shared" si="4"/>
        <v>14.813481285287061</v>
      </c>
      <c r="M22">
        <f t="shared" si="5"/>
        <v>123.51348128528707</v>
      </c>
    </row>
    <row r="23" spans="1:13" x14ac:dyDescent="0.25">
      <c r="A23" s="3">
        <f t="shared" si="0"/>
        <v>4</v>
      </c>
      <c r="B23" s="35">
        <v>42908</v>
      </c>
      <c r="C23" s="36">
        <v>42898</v>
      </c>
      <c r="D23">
        <v>40.281509433962263</v>
      </c>
      <c r="E23" s="3">
        <v>39.6</v>
      </c>
      <c r="F23" s="3">
        <v>0.5</v>
      </c>
      <c r="G23" s="34">
        <v>42908</v>
      </c>
      <c r="H23">
        <v>108.1</v>
      </c>
      <c r="I23">
        <f t="shared" si="1"/>
        <v>57.491217838765003</v>
      </c>
      <c r="J23">
        <f t="shared" si="2"/>
        <v>50.608782161234991</v>
      </c>
      <c r="K23">
        <f t="shared" si="3"/>
        <v>65.50498500169644</v>
      </c>
      <c r="L23" s="2">
        <f t="shared" si="4"/>
        <v>14.896202840461449</v>
      </c>
      <c r="M23">
        <f t="shared" si="5"/>
        <v>122.99620284046145</v>
      </c>
    </row>
    <row r="24" spans="1:13" x14ac:dyDescent="0.25">
      <c r="A24" s="3">
        <f t="shared" si="0"/>
        <v>5</v>
      </c>
      <c r="B24" s="35">
        <v>42909</v>
      </c>
      <c r="C24" s="36">
        <v>42899</v>
      </c>
      <c r="D24">
        <v>40.207232704402514</v>
      </c>
      <c r="E24" s="3">
        <v>39.6</v>
      </c>
      <c r="F24" s="3">
        <v>0.5</v>
      </c>
      <c r="G24" s="34">
        <v>42909</v>
      </c>
      <c r="H24">
        <v>107.6</v>
      </c>
      <c r="I24">
        <f t="shared" si="1"/>
        <v>57.110949113779299</v>
      </c>
      <c r="J24">
        <f t="shared" si="2"/>
        <v>50.489050886220696</v>
      </c>
      <c r="K24">
        <f t="shared" si="3"/>
        <v>65.50498500169644</v>
      </c>
      <c r="L24" s="2">
        <f t="shared" si="4"/>
        <v>15.015934115475744</v>
      </c>
      <c r="M24">
        <f t="shared" si="5"/>
        <v>122.61593411547574</v>
      </c>
    </row>
    <row r="25" spans="1:13" x14ac:dyDescent="0.25">
      <c r="A25" s="3">
        <f t="shared" si="0"/>
        <v>6</v>
      </c>
      <c r="B25" s="35">
        <v>42910</v>
      </c>
      <c r="C25" s="36">
        <v>42900</v>
      </c>
      <c r="D25">
        <v>39.188113207547168</v>
      </c>
      <c r="E25" s="3">
        <v>39.6</v>
      </c>
      <c r="F25" s="3">
        <v>0.5</v>
      </c>
      <c r="G25" s="34"/>
      <c r="H25">
        <v>107.6</v>
      </c>
      <c r="I25">
        <f t="shared" si="1"/>
        <v>58.130068610634645</v>
      </c>
      <c r="J25">
        <f t="shared" si="2"/>
        <v>49.46993138936535</v>
      </c>
      <c r="K25">
        <f t="shared" si="3"/>
        <v>65.50498500169644</v>
      </c>
      <c r="L25" s="2">
        <f t="shared" si="4"/>
        <v>16.03505361233109</v>
      </c>
      <c r="M25">
        <f t="shared" si="5"/>
        <v>123.63505361233109</v>
      </c>
    </row>
    <row r="26" spans="1:13" x14ac:dyDescent="0.25">
      <c r="A26" s="3">
        <f t="shared" si="0"/>
        <v>7</v>
      </c>
      <c r="B26" s="35">
        <v>42911</v>
      </c>
      <c r="C26" s="36">
        <v>42901</v>
      </c>
      <c r="D26">
        <v>38.708238993710694</v>
      </c>
      <c r="E26" s="3">
        <v>39.6</v>
      </c>
      <c r="F26" s="3">
        <v>0.5</v>
      </c>
      <c r="G26" s="34"/>
      <c r="H26">
        <v>107.6</v>
      </c>
      <c r="I26">
        <f t="shared" si="1"/>
        <v>58.609942824471119</v>
      </c>
      <c r="J26">
        <f t="shared" si="2"/>
        <v>48.990057175528875</v>
      </c>
      <c r="K26">
        <f t="shared" si="3"/>
        <v>65.50498500169644</v>
      </c>
      <c r="L26" s="2">
        <f t="shared" si="4"/>
        <v>16.514927826167565</v>
      </c>
      <c r="M26">
        <f t="shared" si="5"/>
        <v>124.11492782616756</v>
      </c>
    </row>
    <row r="27" spans="1:13" x14ac:dyDescent="0.25">
      <c r="A27" s="3">
        <f t="shared" si="0"/>
        <v>1</v>
      </c>
      <c r="B27" s="35">
        <v>42912</v>
      </c>
      <c r="C27" s="36">
        <v>42902</v>
      </c>
      <c r="D27">
        <v>39.196352201257866</v>
      </c>
      <c r="E27" s="3">
        <v>39.6</v>
      </c>
      <c r="F27" s="3">
        <v>0.5</v>
      </c>
      <c r="G27" s="34">
        <v>42912</v>
      </c>
      <c r="H27">
        <v>107.3</v>
      </c>
      <c r="I27">
        <f t="shared" si="1"/>
        <v>57.84910234419668</v>
      </c>
      <c r="J27">
        <f t="shared" si="2"/>
        <v>49.450897655803317</v>
      </c>
      <c r="K27">
        <f t="shared" si="3"/>
        <v>65.50498500169644</v>
      </c>
      <c r="L27" s="2">
        <f t="shared" si="4"/>
        <v>16.054087345893123</v>
      </c>
      <c r="M27">
        <f t="shared" si="5"/>
        <v>123.35408734589312</v>
      </c>
    </row>
    <row r="28" spans="1:13" x14ac:dyDescent="0.25">
      <c r="A28" s="3">
        <f t="shared" si="0"/>
        <v>2</v>
      </c>
      <c r="B28" s="35">
        <v>42913</v>
      </c>
      <c r="C28" s="36">
        <v>42903</v>
      </c>
      <c r="D28">
        <v>39.017610062893077</v>
      </c>
      <c r="E28" s="3">
        <v>39.6</v>
      </c>
      <c r="F28" s="3">
        <v>0.5</v>
      </c>
      <c r="G28" s="34">
        <v>42913</v>
      </c>
      <c r="H28">
        <v>107.2</v>
      </c>
      <c r="I28">
        <f t="shared" si="1"/>
        <v>57.936935391652376</v>
      </c>
      <c r="J28">
        <f t="shared" si="2"/>
        <v>49.263064608347619</v>
      </c>
      <c r="K28">
        <f t="shared" si="3"/>
        <v>65.50498500169644</v>
      </c>
      <c r="L28" s="2">
        <f t="shared" si="4"/>
        <v>16.241920393348821</v>
      </c>
      <c r="M28">
        <f t="shared" si="5"/>
        <v>123.44192039334882</v>
      </c>
    </row>
    <row r="29" spans="1:13" x14ac:dyDescent="0.25">
      <c r="A29" s="3">
        <f t="shared" si="0"/>
        <v>3</v>
      </c>
      <c r="B29" s="35">
        <v>42914</v>
      </c>
      <c r="C29" s="36">
        <v>42904</v>
      </c>
      <c r="D29">
        <v>39.017610062893077</v>
      </c>
      <c r="E29" s="3">
        <v>39.6</v>
      </c>
      <c r="F29" s="3">
        <v>0.5</v>
      </c>
      <c r="G29" s="34">
        <v>42914</v>
      </c>
      <c r="H29">
        <v>107.2</v>
      </c>
      <c r="I29">
        <f t="shared" si="1"/>
        <v>57.936935391652376</v>
      </c>
      <c r="J29">
        <f t="shared" si="2"/>
        <v>49.263064608347619</v>
      </c>
      <c r="K29">
        <f t="shared" si="3"/>
        <v>65.50498500169644</v>
      </c>
      <c r="L29" s="2">
        <f t="shared" si="4"/>
        <v>16.241920393348821</v>
      </c>
      <c r="M29">
        <f t="shared" si="5"/>
        <v>123.44192039334882</v>
      </c>
    </row>
    <row r="30" spans="1:13" x14ac:dyDescent="0.25">
      <c r="A30" s="3">
        <f t="shared" si="0"/>
        <v>4</v>
      </c>
      <c r="B30" s="35">
        <v>42915</v>
      </c>
      <c r="C30" s="36">
        <v>42905</v>
      </c>
      <c r="D30">
        <v>38.682327044025158</v>
      </c>
      <c r="E30" s="3">
        <v>39.6</v>
      </c>
      <c r="F30" s="3">
        <v>0.5</v>
      </c>
      <c r="G30" s="34">
        <v>42915</v>
      </c>
      <c r="H30">
        <v>107.2</v>
      </c>
      <c r="I30">
        <f t="shared" si="1"/>
        <v>58.272218410520296</v>
      </c>
      <c r="J30">
        <f t="shared" si="2"/>
        <v>48.927781589479707</v>
      </c>
      <c r="K30">
        <f t="shared" si="3"/>
        <v>65.50498500169644</v>
      </c>
      <c r="L30" s="2">
        <f t="shared" si="4"/>
        <v>16.577203412216733</v>
      </c>
      <c r="M30">
        <f t="shared" si="5"/>
        <v>123.77720341221674</v>
      </c>
    </row>
    <row r="31" spans="1:13" x14ac:dyDescent="0.25">
      <c r="A31" s="3">
        <f t="shared" si="0"/>
        <v>5</v>
      </c>
      <c r="B31" s="35">
        <v>42916</v>
      </c>
      <c r="C31" s="36">
        <v>42906</v>
      </c>
      <c r="D31">
        <v>37.917358490566045</v>
      </c>
      <c r="E31" s="3">
        <v>39.6</v>
      </c>
      <c r="F31" s="3">
        <v>0.5</v>
      </c>
      <c r="G31" s="34">
        <v>42916</v>
      </c>
      <c r="H31">
        <v>107.4</v>
      </c>
      <c r="I31">
        <f t="shared" si="1"/>
        <v>59.219005145797595</v>
      </c>
      <c r="J31">
        <f t="shared" si="2"/>
        <v>48.18099485420241</v>
      </c>
      <c r="K31">
        <f t="shared" si="3"/>
        <v>65.50498500169644</v>
      </c>
      <c r="L31" s="2">
        <f t="shared" si="4"/>
        <v>17.32399014749403</v>
      </c>
      <c r="M31">
        <f t="shared" si="5"/>
        <v>124.72399014749404</v>
      </c>
    </row>
    <row r="32" spans="1:13" x14ac:dyDescent="0.25">
      <c r="A32" s="3">
        <f t="shared" si="0"/>
        <v>6</v>
      </c>
      <c r="B32" s="35">
        <v>42917</v>
      </c>
      <c r="C32" s="36">
        <v>42907</v>
      </c>
      <c r="D32">
        <v>37.14817610062893</v>
      </c>
      <c r="E32" s="3">
        <v>39.6</v>
      </c>
      <c r="F32" s="3">
        <v>0.5</v>
      </c>
      <c r="G32" s="34"/>
      <c r="H32">
        <v>107.4</v>
      </c>
      <c r="I32">
        <f t="shared" si="1"/>
        <v>59.98818753573471</v>
      </c>
      <c r="J32">
        <f t="shared" si="2"/>
        <v>47.411812464265296</v>
      </c>
      <c r="K32">
        <f t="shared" si="3"/>
        <v>65.50498500169644</v>
      </c>
      <c r="L32" s="2">
        <f t="shared" si="4"/>
        <v>18.093172537431144</v>
      </c>
      <c r="M32">
        <f t="shared" si="5"/>
        <v>125.49317253743115</v>
      </c>
    </row>
    <row r="33" spans="1:13" x14ac:dyDescent="0.25">
      <c r="A33" s="3">
        <f t="shared" si="0"/>
        <v>7</v>
      </c>
      <c r="B33" s="35">
        <v>42918</v>
      </c>
      <c r="C33" s="36">
        <v>42908</v>
      </c>
      <c r="D33">
        <v>37.704905660377356</v>
      </c>
      <c r="E33" s="3">
        <v>39.6</v>
      </c>
      <c r="F33" s="3">
        <v>0.5</v>
      </c>
      <c r="G33" s="34"/>
      <c r="H33">
        <v>107.4</v>
      </c>
      <c r="I33">
        <f t="shared" si="1"/>
        <v>59.431457975986284</v>
      </c>
      <c r="J33">
        <f t="shared" si="2"/>
        <v>47.968542024013722</v>
      </c>
      <c r="K33">
        <f t="shared" si="3"/>
        <v>65.50498500169644</v>
      </c>
      <c r="L33" s="2">
        <f t="shared" si="4"/>
        <v>17.536442977682718</v>
      </c>
      <c r="M33">
        <f t="shared" si="5"/>
        <v>124.93644297768273</v>
      </c>
    </row>
    <row r="34" spans="1:13" x14ac:dyDescent="0.25">
      <c r="A34" s="3">
        <f t="shared" si="0"/>
        <v>1</v>
      </c>
      <c r="B34" s="35">
        <v>42919</v>
      </c>
      <c r="C34" s="36">
        <v>42909</v>
      </c>
      <c r="D34">
        <v>38.116855345911951</v>
      </c>
      <c r="E34" s="3">
        <v>39.6</v>
      </c>
      <c r="F34" s="3">
        <v>0.5</v>
      </c>
      <c r="G34" s="34">
        <v>42919</v>
      </c>
      <c r="H34">
        <v>107.7</v>
      </c>
      <c r="I34">
        <f t="shared" si="1"/>
        <v>59.292235563178956</v>
      </c>
      <c r="J34">
        <f t="shared" si="2"/>
        <v>48.40776443682104</v>
      </c>
      <c r="K34">
        <f t="shared" si="3"/>
        <v>65.50498500169644</v>
      </c>
      <c r="L34" s="2">
        <f t="shared" si="4"/>
        <v>17.0972205648754</v>
      </c>
      <c r="M34">
        <f t="shared" si="5"/>
        <v>124.7972205648754</v>
      </c>
    </row>
    <row r="35" spans="1:13" x14ac:dyDescent="0.25">
      <c r="A35" s="3">
        <f t="shared" si="0"/>
        <v>2</v>
      </c>
      <c r="B35" s="35">
        <v>42920</v>
      </c>
      <c r="C35" s="36">
        <v>42910</v>
      </c>
      <c r="D35">
        <v>37.979308176100631</v>
      </c>
      <c r="E35" s="3">
        <v>39.6</v>
      </c>
      <c r="F35" s="3">
        <v>0.5</v>
      </c>
      <c r="G35" s="34">
        <v>42920</v>
      </c>
      <c r="H35">
        <v>108</v>
      </c>
      <c r="I35">
        <f t="shared" si="1"/>
        <v>59.702510005717556</v>
      </c>
      <c r="J35">
        <f t="shared" si="2"/>
        <v>48.297489994282451</v>
      </c>
      <c r="K35">
        <f t="shared" si="3"/>
        <v>65.50498500169644</v>
      </c>
      <c r="L35" s="2">
        <f t="shared" si="4"/>
        <v>17.207495007413989</v>
      </c>
      <c r="M35">
        <f t="shared" si="5"/>
        <v>125.207495007414</v>
      </c>
    </row>
    <row r="36" spans="1:13" x14ac:dyDescent="0.25">
      <c r="A36" s="3">
        <f t="shared" si="0"/>
        <v>3</v>
      </c>
      <c r="B36" s="35">
        <v>42921</v>
      </c>
      <c r="C36" s="36">
        <v>42911</v>
      </c>
      <c r="D36">
        <v>37.979308176100631</v>
      </c>
      <c r="E36" s="3">
        <v>39.6</v>
      </c>
      <c r="F36" s="3">
        <v>0.5</v>
      </c>
      <c r="G36" s="34">
        <v>42921</v>
      </c>
      <c r="H36">
        <v>108.1</v>
      </c>
      <c r="I36">
        <f t="shared" si="1"/>
        <v>59.793419096626636</v>
      </c>
      <c r="J36">
        <f t="shared" si="2"/>
        <v>48.306580903373359</v>
      </c>
      <c r="K36">
        <f t="shared" si="3"/>
        <v>65.50498500169644</v>
      </c>
      <c r="L36" s="2">
        <f t="shared" si="4"/>
        <v>17.198404098323081</v>
      </c>
      <c r="M36">
        <f t="shared" si="5"/>
        <v>125.29840409832308</v>
      </c>
    </row>
    <row r="37" spans="1:13" x14ac:dyDescent="0.25">
      <c r="A37" s="3">
        <f t="shared" si="0"/>
        <v>4</v>
      </c>
      <c r="B37" s="35">
        <v>42922</v>
      </c>
      <c r="C37" s="36">
        <v>42912</v>
      </c>
      <c r="D37">
        <v>38.226037735849062</v>
      </c>
      <c r="E37" s="3">
        <v>39.6</v>
      </c>
      <c r="F37" s="3">
        <v>0.5</v>
      </c>
      <c r="G37" s="34">
        <v>42922</v>
      </c>
      <c r="H37">
        <v>108.6</v>
      </c>
      <c r="I37">
        <f t="shared" si="1"/>
        <v>60.001234991423672</v>
      </c>
      <c r="J37">
        <f t="shared" si="2"/>
        <v>48.598765008576336</v>
      </c>
      <c r="K37">
        <f t="shared" si="3"/>
        <v>65.50498500169644</v>
      </c>
      <c r="L37" s="2">
        <f t="shared" si="4"/>
        <v>16.906219993120104</v>
      </c>
      <c r="M37">
        <f t="shared" si="5"/>
        <v>125.5062199931201</v>
      </c>
    </row>
    <row r="38" spans="1:13" x14ac:dyDescent="0.25">
      <c r="A38" s="3">
        <f t="shared" si="0"/>
        <v>5</v>
      </c>
      <c r="B38" s="35">
        <v>42923</v>
      </c>
      <c r="C38" s="36">
        <v>42913</v>
      </c>
      <c r="D38">
        <v>38.314088050314467</v>
      </c>
      <c r="E38" s="3">
        <v>39.6</v>
      </c>
      <c r="F38" s="3">
        <v>0.5</v>
      </c>
      <c r="G38" s="34">
        <v>42923</v>
      </c>
      <c r="H38">
        <v>108.9</v>
      </c>
      <c r="I38">
        <f t="shared" si="1"/>
        <v>60.185911949685533</v>
      </c>
      <c r="J38">
        <f t="shared" si="2"/>
        <v>48.714088050314466</v>
      </c>
      <c r="K38">
        <f t="shared" si="3"/>
        <v>65.50498500169644</v>
      </c>
      <c r="L38" s="2">
        <f t="shared" si="4"/>
        <v>16.790896951381974</v>
      </c>
      <c r="M38">
        <f t="shared" si="5"/>
        <v>125.69089695138197</v>
      </c>
    </row>
    <row r="39" spans="1:13" x14ac:dyDescent="0.25">
      <c r="A39" s="3">
        <f t="shared" si="0"/>
        <v>6</v>
      </c>
      <c r="B39" s="35">
        <v>42924</v>
      </c>
      <c r="C39" s="36">
        <v>42914</v>
      </c>
      <c r="D39">
        <v>39.515786163522016</v>
      </c>
      <c r="E39" s="3">
        <v>39.6</v>
      </c>
      <c r="F39" s="3">
        <v>0.5</v>
      </c>
      <c r="G39" s="34"/>
      <c r="H39">
        <v>108.9</v>
      </c>
      <c r="I39">
        <f t="shared" si="1"/>
        <v>58.984213836477984</v>
      </c>
      <c r="J39">
        <f t="shared" si="2"/>
        <v>49.915786163522014</v>
      </c>
      <c r="K39">
        <f t="shared" si="3"/>
        <v>65.50498500169644</v>
      </c>
      <c r="L39" s="2">
        <f t="shared" si="4"/>
        <v>15.589198838174426</v>
      </c>
      <c r="M39">
        <f t="shared" si="5"/>
        <v>124.48919883817443</v>
      </c>
    </row>
    <row r="40" spans="1:13" x14ac:dyDescent="0.25">
      <c r="A40" s="3">
        <f t="shared" si="0"/>
        <v>7</v>
      </c>
      <c r="B40" s="35">
        <v>42925</v>
      </c>
      <c r="C40" s="36">
        <v>42915</v>
      </c>
      <c r="D40">
        <v>39.155220125786165</v>
      </c>
      <c r="E40" s="3">
        <v>39.6</v>
      </c>
      <c r="F40" s="3">
        <v>0.5</v>
      </c>
      <c r="G40" s="34"/>
      <c r="H40">
        <v>108.9</v>
      </c>
      <c r="I40">
        <f t="shared" si="1"/>
        <v>59.344779874213835</v>
      </c>
      <c r="J40">
        <f t="shared" si="2"/>
        <v>49.555220125786164</v>
      </c>
      <c r="K40">
        <f t="shared" si="3"/>
        <v>65.50498500169644</v>
      </c>
      <c r="L40" s="2">
        <f t="shared" si="4"/>
        <v>15.949764875910276</v>
      </c>
      <c r="M40">
        <f t="shared" si="5"/>
        <v>124.84976487591028</v>
      </c>
    </row>
    <row r="41" spans="1:13" x14ac:dyDescent="0.25">
      <c r="A41" s="3">
        <f t="shared" si="0"/>
        <v>1</v>
      </c>
      <c r="B41" s="35">
        <v>42926</v>
      </c>
      <c r="C41" s="36">
        <v>42916</v>
      </c>
      <c r="D41">
        <v>40.114339622641502</v>
      </c>
      <c r="E41" s="3">
        <v>39.6</v>
      </c>
      <c r="F41" s="3">
        <v>0.5</v>
      </c>
      <c r="G41" s="34">
        <v>42926</v>
      </c>
      <c r="H41">
        <v>109.3</v>
      </c>
      <c r="I41">
        <f t="shared" si="1"/>
        <v>58.749296740994858</v>
      </c>
      <c r="J41">
        <f t="shared" si="2"/>
        <v>50.55070325900514</v>
      </c>
      <c r="K41">
        <f t="shared" si="3"/>
        <v>65.50498500169644</v>
      </c>
      <c r="L41" s="2">
        <f t="shared" si="4"/>
        <v>14.9542817426913</v>
      </c>
      <c r="M41">
        <f t="shared" si="5"/>
        <v>124.25428174269129</v>
      </c>
    </row>
    <row r="42" spans="1:13" x14ac:dyDescent="0.25">
      <c r="A42" s="3">
        <f t="shared" si="0"/>
        <v>2</v>
      </c>
      <c r="B42" s="35">
        <v>42927</v>
      </c>
      <c r="C42" s="36">
        <v>42917</v>
      </c>
      <c r="D42">
        <v>40.068742138364783</v>
      </c>
      <c r="E42" s="3">
        <v>39.6</v>
      </c>
      <c r="F42" s="3">
        <v>0.5</v>
      </c>
      <c r="G42" s="34">
        <v>42927</v>
      </c>
      <c r="H42">
        <v>109.6</v>
      </c>
      <c r="I42">
        <f t="shared" si="1"/>
        <v>59.067621497998857</v>
      </c>
      <c r="J42">
        <f t="shared" si="2"/>
        <v>50.532378502001144</v>
      </c>
      <c r="K42">
        <f t="shared" si="3"/>
        <v>65.50498500169644</v>
      </c>
      <c r="L42" s="2">
        <f t="shared" si="4"/>
        <v>14.972606499695296</v>
      </c>
      <c r="M42">
        <f t="shared" si="5"/>
        <v>124.5726064996953</v>
      </c>
    </row>
    <row r="43" spans="1:13" x14ac:dyDescent="0.25">
      <c r="A43" s="3">
        <f t="shared" si="0"/>
        <v>3</v>
      </c>
      <c r="B43" s="35">
        <v>42928</v>
      </c>
      <c r="C43" s="36">
        <v>42918</v>
      </c>
      <c r="D43">
        <v>40.068742138364783</v>
      </c>
      <c r="E43" s="3">
        <v>39.6</v>
      </c>
      <c r="F43" s="3">
        <v>0.5</v>
      </c>
      <c r="G43" s="34">
        <v>42928</v>
      </c>
      <c r="H43">
        <v>109.7</v>
      </c>
      <c r="I43">
        <f t="shared" si="1"/>
        <v>59.158530588907951</v>
      </c>
      <c r="J43">
        <f t="shared" si="2"/>
        <v>50.541469411092052</v>
      </c>
      <c r="K43">
        <f t="shared" si="3"/>
        <v>65.50498500169644</v>
      </c>
      <c r="L43" s="2">
        <f t="shared" si="4"/>
        <v>14.963515590604388</v>
      </c>
      <c r="M43">
        <f t="shared" si="5"/>
        <v>124.66351559060439</v>
      </c>
    </row>
    <row r="44" spans="1:13" x14ac:dyDescent="0.25">
      <c r="A44" s="3">
        <f t="shared" si="0"/>
        <v>4</v>
      </c>
      <c r="B44" s="35">
        <v>42929</v>
      </c>
      <c r="C44" s="36">
        <v>42919</v>
      </c>
      <c r="D44">
        <v>40.584150943396224</v>
      </c>
      <c r="E44" s="3">
        <v>39.6</v>
      </c>
      <c r="F44" s="3">
        <v>0.5</v>
      </c>
      <c r="G44" s="34">
        <v>42929</v>
      </c>
      <c r="H44">
        <v>109.6</v>
      </c>
      <c r="I44">
        <f t="shared" si="1"/>
        <v>58.552212692967416</v>
      </c>
      <c r="J44">
        <f t="shared" si="2"/>
        <v>51.047787307032586</v>
      </c>
      <c r="K44">
        <f t="shared" si="3"/>
        <v>65.50498500169644</v>
      </c>
      <c r="L44" s="2">
        <f t="shared" si="4"/>
        <v>14.457197694663854</v>
      </c>
      <c r="M44">
        <f t="shared" si="5"/>
        <v>124.05719769466384</v>
      </c>
    </row>
    <row r="45" spans="1:13" x14ac:dyDescent="0.25">
      <c r="A45" s="3">
        <f t="shared" si="0"/>
        <v>5</v>
      </c>
      <c r="B45" s="35">
        <v>42930</v>
      </c>
      <c r="C45" s="36">
        <v>42920</v>
      </c>
      <c r="D45">
        <v>40.784402515723272</v>
      </c>
      <c r="E45" s="3">
        <v>39.6</v>
      </c>
      <c r="F45" s="3">
        <v>0.5</v>
      </c>
      <c r="G45" s="34">
        <v>42930</v>
      </c>
      <c r="H45">
        <v>109.4</v>
      </c>
      <c r="I45">
        <f t="shared" si="1"/>
        <v>58.170142938822181</v>
      </c>
      <c r="J45">
        <f t="shared" si="2"/>
        <v>51.229857061177817</v>
      </c>
      <c r="K45">
        <f t="shared" si="3"/>
        <v>65.50498500169644</v>
      </c>
      <c r="L45" s="2">
        <f t="shared" si="4"/>
        <v>14.275127940518622</v>
      </c>
      <c r="M45">
        <f t="shared" si="5"/>
        <v>123.67512794051862</v>
      </c>
    </row>
    <row r="46" spans="1:13" x14ac:dyDescent="0.25">
      <c r="A46" s="3">
        <f t="shared" si="0"/>
        <v>6</v>
      </c>
      <c r="B46" s="35">
        <v>42931</v>
      </c>
      <c r="C46" s="36">
        <v>42921</v>
      </c>
      <c r="D46">
        <v>39.886226415094342</v>
      </c>
      <c r="E46" s="3">
        <v>39.6</v>
      </c>
      <c r="F46" s="3">
        <v>0.5</v>
      </c>
      <c r="G46" s="34"/>
      <c r="H46">
        <v>109.4</v>
      </c>
      <c r="I46">
        <f t="shared" si="1"/>
        <v>59.068319039451112</v>
      </c>
      <c r="J46">
        <f t="shared" si="2"/>
        <v>50.331680960548887</v>
      </c>
      <c r="K46">
        <f t="shared" si="3"/>
        <v>65.50498500169644</v>
      </c>
      <c r="L46" s="2">
        <f t="shared" si="4"/>
        <v>15.173304041147553</v>
      </c>
      <c r="M46">
        <f t="shared" si="5"/>
        <v>124.57330404114757</v>
      </c>
    </row>
    <row r="47" spans="1:13" x14ac:dyDescent="0.25">
      <c r="A47" s="3">
        <f t="shared" si="0"/>
        <v>7</v>
      </c>
      <c r="B47" s="35">
        <v>42932</v>
      </c>
      <c r="C47" s="36">
        <v>42922</v>
      </c>
      <c r="D47">
        <v>39.594591194968551</v>
      </c>
      <c r="E47" s="3">
        <v>39.6</v>
      </c>
      <c r="F47" s="3">
        <v>0.5</v>
      </c>
      <c r="G47" s="34"/>
      <c r="H47">
        <v>109.4</v>
      </c>
      <c r="I47">
        <f t="shared" si="1"/>
        <v>59.359954259576902</v>
      </c>
      <c r="J47">
        <f t="shared" si="2"/>
        <v>50.040045740423096</v>
      </c>
      <c r="K47">
        <f t="shared" si="3"/>
        <v>65.50498500169644</v>
      </c>
      <c r="L47" s="2">
        <f t="shared" si="4"/>
        <v>15.464939261273344</v>
      </c>
      <c r="M47">
        <f t="shared" si="5"/>
        <v>124.86493926127335</v>
      </c>
    </row>
    <row r="48" spans="1:13" x14ac:dyDescent="0.25">
      <c r="A48" s="3">
        <f t="shared" si="0"/>
        <v>1</v>
      </c>
      <c r="B48" s="35">
        <v>42933</v>
      </c>
      <c r="C48" s="36">
        <v>42923</v>
      </c>
      <c r="D48">
        <v>38.84157232704402</v>
      </c>
      <c r="E48" s="3">
        <v>39.6</v>
      </c>
      <c r="F48" s="3">
        <v>0.5</v>
      </c>
      <c r="G48" s="34">
        <v>42933</v>
      </c>
      <c r="H48">
        <v>109.2</v>
      </c>
      <c r="I48">
        <f t="shared" si="1"/>
        <v>59.931154945683247</v>
      </c>
      <c r="J48">
        <f t="shared" si="2"/>
        <v>49.268845054316749</v>
      </c>
      <c r="K48">
        <f t="shared" si="3"/>
        <v>65.50498500169644</v>
      </c>
      <c r="L48" s="2">
        <f t="shared" si="4"/>
        <v>16.236139947379691</v>
      </c>
      <c r="M48">
        <f t="shared" si="5"/>
        <v>125.4361399473797</v>
      </c>
    </row>
    <row r="49" spans="1:13" x14ac:dyDescent="0.25">
      <c r="A49" s="3">
        <f t="shared" si="0"/>
        <v>2</v>
      </c>
      <c r="B49" s="35">
        <v>42934</v>
      </c>
      <c r="C49" s="36">
        <v>42924</v>
      </c>
      <c r="D49">
        <v>38.725534591194965</v>
      </c>
      <c r="E49" s="3">
        <v>39.6</v>
      </c>
      <c r="F49" s="3">
        <v>0.5</v>
      </c>
      <c r="G49" s="34">
        <v>42934</v>
      </c>
      <c r="H49">
        <v>109</v>
      </c>
      <c r="I49">
        <f t="shared" si="1"/>
        <v>59.865374499714129</v>
      </c>
      <c r="J49">
        <f t="shared" si="2"/>
        <v>49.134625500285871</v>
      </c>
      <c r="K49">
        <f t="shared" si="3"/>
        <v>65.50498500169644</v>
      </c>
      <c r="L49" s="2">
        <f t="shared" si="4"/>
        <v>16.370359501410569</v>
      </c>
      <c r="M49">
        <f t="shared" si="5"/>
        <v>125.37035950141058</v>
      </c>
    </row>
    <row r="50" spans="1:13" x14ac:dyDescent="0.25">
      <c r="A50" s="3">
        <f t="shared" si="0"/>
        <v>3</v>
      </c>
      <c r="B50" s="35">
        <v>42935</v>
      </c>
      <c r="C50" s="36">
        <v>42925</v>
      </c>
      <c r="D50">
        <v>38.725534591194965</v>
      </c>
      <c r="E50" s="3">
        <v>39.6</v>
      </c>
      <c r="F50" s="3">
        <v>0.5</v>
      </c>
      <c r="G50" s="34">
        <v>42935</v>
      </c>
      <c r="H50">
        <v>108.9</v>
      </c>
      <c r="I50">
        <f t="shared" si="1"/>
        <v>59.774465408805035</v>
      </c>
      <c r="J50">
        <f t="shared" si="2"/>
        <v>49.125534591194963</v>
      </c>
      <c r="K50">
        <f t="shared" si="3"/>
        <v>65.50498500169644</v>
      </c>
      <c r="L50" s="2">
        <f t="shared" si="4"/>
        <v>16.379450410501477</v>
      </c>
      <c r="M50">
        <f t="shared" si="5"/>
        <v>125.27945041050148</v>
      </c>
    </row>
    <row r="51" spans="1:13" x14ac:dyDescent="0.25">
      <c r="A51" s="3">
        <f t="shared" si="0"/>
        <v>4</v>
      </c>
      <c r="B51" s="35">
        <v>42936</v>
      </c>
      <c r="C51" s="36">
        <v>42926</v>
      </c>
      <c r="D51">
        <v>38.93283018867924</v>
      </c>
      <c r="E51" s="3">
        <v>39.6</v>
      </c>
      <c r="F51" s="3">
        <v>0.5</v>
      </c>
      <c r="G51" s="34">
        <v>42936</v>
      </c>
      <c r="H51">
        <v>109</v>
      </c>
      <c r="I51">
        <f t="shared" si="1"/>
        <v>59.658078902229853</v>
      </c>
      <c r="J51">
        <f t="shared" si="2"/>
        <v>49.341921097770147</v>
      </c>
      <c r="K51">
        <f t="shared" si="3"/>
        <v>65.50498500169644</v>
      </c>
      <c r="L51" s="2">
        <f t="shared" si="4"/>
        <v>16.163063903926293</v>
      </c>
      <c r="M51">
        <f t="shared" si="5"/>
        <v>125.16306390392629</v>
      </c>
    </row>
    <row r="52" spans="1:13" x14ac:dyDescent="0.25">
      <c r="A52" s="3">
        <f t="shared" si="0"/>
        <v>5</v>
      </c>
      <c r="B52" s="35">
        <v>42937</v>
      </c>
      <c r="C52" s="36">
        <v>42927</v>
      </c>
      <c r="D52">
        <v>39.849874213836479</v>
      </c>
      <c r="E52" s="3">
        <v>39.6</v>
      </c>
      <c r="F52" s="3">
        <v>0.5</v>
      </c>
      <c r="G52" s="34">
        <v>42937</v>
      </c>
      <c r="H52">
        <v>108.9</v>
      </c>
      <c r="I52">
        <f t="shared" si="1"/>
        <v>58.650125786163521</v>
      </c>
      <c r="J52">
        <f t="shared" si="2"/>
        <v>50.249874213836478</v>
      </c>
      <c r="K52">
        <f t="shared" si="3"/>
        <v>65.50498500169644</v>
      </c>
      <c r="L52" s="2">
        <f t="shared" si="4"/>
        <v>15.255110787859962</v>
      </c>
      <c r="M52">
        <f t="shared" si="5"/>
        <v>124.15511078785997</v>
      </c>
    </row>
    <row r="53" spans="1:13" x14ac:dyDescent="0.25">
      <c r="A53" s="3">
        <f t="shared" si="0"/>
        <v>6</v>
      </c>
      <c r="B53" s="35">
        <v>42938</v>
      </c>
      <c r="C53" s="36">
        <v>42928</v>
      </c>
      <c r="D53">
        <v>39.269559748427668</v>
      </c>
      <c r="E53" s="3">
        <v>39.6</v>
      </c>
      <c r="F53" s="3">
        <v>0.5</v>
      </c>
      <c r="G53" s="34"/>
      <c r="H53">
        <v>108.9</v>
      </c>
      <c r="I53">
        <f t="shared" si="1"/>
        <v>59.230440251572332</v>
      </c>
      <c r="J53">
        <f t="shared" si="2"/>
        <v>49.669559748427666</v>
      </c>
      <c r="K53">
        <f t="shared" si="3"/>
        <v>65.50498500169644</v>
      </c>
      <c r="L53" s="2">
        <f t="shared" si="4"/>
        <v>15.835425253268774</v>
      </c>
      <c r="M53">
        <f t="shared" si="5"/>
        <v>124.73542525326877</v>
      </c>
    </row>
    <row r="54" spans="1:13" x14ac:dyDescent="0.25">
      <c r="A54" s="3">
        <f t="shared" si="0"/>
        <v>7</v>
      </c>
      <c r="B54" s="35">
        <v>42939</v>
      </c>
      <c r="C54" s="36">
        <v>42929</v>
      </c>
      <c r="D54">
        <v>39.665408805031447</v>
      </c>
      <c r="E54" s="3">
        <v>39.6</v>
      </c>
      <c r="F54" s="3">
        <v>0.5</v>
      </c>
      <c r="G54" s="34"/>
      <c r="H54">
        <v>108.9</v>
      </c>
      <c r="I54">
        <f t="shared" si="1"/>
        <v>58.834591194968553</v>
      </c>
      <c r="J54">
        <f t="shared" si="2"/>
        <v>50.065408805031446</v>
      </c>
      <c r="K54">
        <f t="shared" si="3"/>
        <v>65.50498500169644</v>
      </c>
      <c r="L54" s="2">
        <f t="shared" si="4"/>
        <v>15.439576196664994</v>
      </c>
      <c r="M54">
        <f t="shared" si="5"/>
        <v>124.33957619666501</v>
      </c>
    </row>
    <row r="55" spans="1:13" x14ac:dyDescent="0.25">
      <c r="A55" s="3">
        <f t="shared" si="0"/>
        <v>1</v>
      </c>
      <c r="B55" s="35">
        <v>42940</v>
      </c>
      <c r="C55" s="36">
        <v>42930</v>
      </c>
      <c r="D55">
        <v>39.910628930817609</v>
      </c>
      <c r="E55" s="3">
        <v>39.6</v>
      </c>
      <c r="F55" s="3">
        <v>0.5</v>
      </c>
      <c r="G55" s="34">
        <v>42940</v>
      </c>
      <c r="H55">
        <v>108.9</v>
      </c>
      <c r="I55">
        <f t="shared" si="1"/>
        <v>58.589371069182391</v>
      </c>
      <c r="J55">
        <f t="shared" si="2"/>
        <v>50.310628930817607</v>
      </c>
      <c r="K55">
        <f t="shared" si="3"/>
        <v>65.50498500169644</v>
      </c>
      <c r="L55" s="2">
        <f t="shared" si="4"/>
        <v>15.194356070878833</v>
      </c>
      <c r="M55">
        <f t="shared" si="5"/>
        <v>124.09435607087883</v>
      </c>
    </row>
    <row r="56" spans="1:13" x14ac:dyDescent="0.25">
      <c r="A56" s="3">
        <f t="shared" si="0"/>
        <v>2</v>
      </c>
      <c r="B56" s="35">
        <v>42941</v>
      </c>
      <c r="C56" s="36">
        <v>42931</v>
      </c>
      <c r="D56">
        <v>39.410628930817609</v>
      </c>
      <c r="E56" s="3">
        <v>39.6</v>
      </c>
      <c r="F56" s="3">
        <v>0.5</v>
      </c>
      <c r="G56" s="34">
        <v>42941</v>
      </c>
      <c r="H56">
        <v>109.3</v>
      </c>
      <c r="I56">
        <f t="shared" si="1"/>
        <v>59.453007432818751</v>
      </c>
      <c r="J56">
        <f t="shared" si="2"/>
        <v>49.846992567181246</v>
      </c>
      <c r="K56">
        <f t="shared" si="3"/>
        <v>65.50498500169644</v>
      </c>
      <c r="L56" s="2">
        <f t="shared" si="4"/>
        <v>15.657992434515194</v>
      </c>
      <c r="M56">
        <f t="shared" si="5"/>
        <v>124.95799243451519</v>
      </c>
    </row>
    <row r="57" spans="1:13" x14ac:dyDescent="0.25">
      <c r="A57" s="3">
        <f t="shared" si="0"/>
        <v>3</v>
      </c>
      <c r="B57" s="35">
        <v>42942</v>
      </c>
      <c r="C57" s="36">
        <v>42932</v>
      </c>
      <c r="D57">
        <v>39.410628930817609</v>
      </c>
      <c r="E57" s="3">
        <v>39.6</v>
      </c>
      <c r="F57" s="3">
        <v>0.5</v>
      </c>
      <c r="G57" s="34">
        <v>42942</v>
      </c>
      <c r="H57">
        <v>109.2</v>
      </c>
      <c r="I57">
        <f t="shared" si="1"/>
        <v>59.362098341909658</v>
      </c>
      <c r="J57">
        <f t="shared" si="2"/>
        <v>49.837901658090338</v>
      </c>
      <c r="K57">
        <f t="shared" si="3"/>
        <v>65.50498500169644</v>
      </c>
      <c r="L57" s="2">
        <f t="shared" si="4"/>
        <v>15.667083343606102</v>
      </c>
      <c r="M57">
        <f t="shared" si="5"/>
        <v>124.86708334360611</v>
      </c>
    </row>
    <row r="58" spans="1:13" x14ac:dyDescent="0.25">
      <c r="A58" s="3">
        <f t="shared" si="0"/>
        <v>4</v>
      </c>
      <c r="B58" s="35">
        <v>42943</v>
      </c>
      <c r="C58" s="36">
        <v>42933</v>
      </c>
      <c r="D58">
        <v>38.880000000000003</v>
      </c>
      <c r="E58" s="3">
        <v>39.6</v>
      </c>
      <c r="F58" s="3">
        <v>0.5</v>
      </c>
      <c r="G58" s="34">
        <v>42943</v>
      </c>
      <c r="H58">
        <v>109.2</v>
      </c>
      <c r="I58">
        <f t="shared" si="1"/>
        <v>59.892727272727264</v>
      </c>
      <c r="J58">
        <f t="shared" si="2"/>
        <v>49.307272727272732</v>
      </c>
      <c r="K58">
        <f t="shared" si="3"/>
        <v>65.50498500169644</v>
      </c>
      <c r="L58" s="2">
        <f t="shared" si="4"/>
        <v>16.197712274423708</v>
      </c>
      <c r="M58">
        <f t="shared" si="5"/>
        <v>125.39771227442371</v>
      </c>
    </row>
    <row r="59" spans="1:13" x14ac:dyDescent="0.25">
      <c r="A59" s="3">
        <f t="shared" si="0"/>
        <v>5</v>
      </c>
      <c r="B59" s="35">
        <v>42944</v>
      </c>
      <c r="C59" s="36">
        <v>42934</v>
      </c>
      <c r="D59">
        <v>39.31704402515723</v>
      </c>
      <c r="E59" s="3">
        <v>39.6</v>
      </c>
      <c r="F59" s="3">
        <v>0.5</v>
      </c>
      <c r="G59" s="34">
        <v>42944</v>
      </c>
      <c r="H59">
        <v>109.3</v>
      </c>
      <c r="I59">
        <f t="shared" si="1"/>
        <v>59.54659233847913</v>
      </c>
      <c r="J59">
        <f t="shared" si="2"/>
        <v>49.753407661520868</v>
      </c>
      <c r="K59">
        <f t="shared" si="3"/>
        <v>65.50498500169644</v>
      </c>
      <c r="L59" s="2">
        <f t="shared" si="4"/>
        <v>15.751577340175572</v>
      </c>
      <c r="M59">
        <f t="shared" si="5"/>
        <v>125.05157734017557</v>
      </c>
    </row>
    <row r="60" spans="1:13" x14ac:dyDescent="0.25">
      <c r="A60" s="3">
        <f t="shared" si="0"/>
        <v>6</v>
      </c>
      <c r="B60" s="35">
        <v>42945</v>
      </c>
      <c r="C60" s="36">
        <v>42935</v>
      </c>
      <c r="D60">
        <v>39.481069182389938</v>
      </c>
      <c r="E60" s="3">
        <v>39.6</v>
      </c>
      <c r="F60" s="3">
        <v>0.5</v>
      </c>
      <c r="G60" s="34"/>
      <c r="H60">
        <v>109.3</v>
      </c>
      <c r="I60">
        <f t="shared" si="1"/>
        <v>59.382567181246422</v>
      </c>
      <c r="J60">
        <f t="shared" si="2"/>
        <v>49.917432818753575</v>
      </c>
      <c r="K60">
        <f t="shared" si="3"/>
        <v>65.50498500169644</v>
      </c>
      <c r="L60" s="2">
        <f t="shared" si="4"/>
        <v>15.587552182942865</v>
      </c>
      <c r="M60">
        <f t="shared" si="5"/>
        <v>124.88755218294287</v>
      </c>
    </row>
    <row r="61" spans="1:13" x14ac:dyDescent="0.25">
      <c r="A61" s="3">
        <f t="shared" si="0"/>
        <v>7</v>
      </c>
      <c r="B61" s="35">
        <v>42946</v>
      </c>
      <c r="C61" s="36">
        <v>42936</v>
      </c>
      <c r="D61">
        <v>38.982138364779871</v>
      </c>
      <c r="E61" s="3">
        <v>39.6</v>
      </c>
      <c r="F61" s="3">
        <v>0.5</v>
      </c>
      <c r="G61" s="34"/>
      <c r="H61">
        <v>109.3</v>
      </c>
      <c r="I61">
        <f t="shared" si="1"/>
        <v>59.881497998856489</v>
      </c>
      <c r="J61">
        <f t="shared" si="2"/>
        <v>49.418502001143509</v>
      </c>
      <c r="K61">
        <f t="shared" si="3"/>
        <v>65.50498500169644</v>
      </c>
      <c r="L61" s="2">
        <f t="shared" si="4"/>
        <v>16.086483000552931</v>
      </c>
      <c r="M61">
        <f t="shared" si="5"/>
        <v>125.38648300055293</v>
      </c>
    </row>
    <row r="62" spans="1:13" x14ac:dyDescent="0.25">
      <c r="A62" s="3">
        <f t="shared" si="0"/>
        <v>1</v>
      </c>
      <c r="B62" s="35">
        <v>42947</v>
      </c>
      <c r="C62" s="36">
        <v>42937</v>
      </c>
      <c r="D62">
        <v>37.836603773584912</v>
      </c>
      <c r="E62" s="3">
        <v>39.6</v>
      </c>
      <c r="F62" s="3">
        <v>0.5</v>
      </c>
      <c r="G62" s="34">
        <v>42947</v>
      </c>
      <c r="H62">
        <v>109.3</v>
      </c>
      <c r="I62">
        <f t="shared" si="1"/>
        <v>61.027032590051448</v>
      </c>
      <c r="J62">
        <f t="shared" si="2"/>
        <v>48.272967409948549</v>
      </c>
      <c r="K62">
        <f t="shared" si="3"/>
        <v>65.50498500169644</v>
      </c>
      <c r="L62" s="2">
        <f t="shared" si="4"/>
        <v>17.232017591747891</v>
      </c>
      <c r="M62">
        <f t="shared" si="5"/>
        <v>126.53201759174789</v>
      </c>
    </row>
    <row r="63" spans="1:13" x14ac:dyDescent="0.25">
      <c r="A63" s="3">
        <f t="shared" si="0"/>
        <v>2</v>
      </c>
      <c r="B63" s="35">
        <v>42948</v>
      </c>
      <c r="C63" s="36">
        <v>42938</v>
      </c>
      <c r="D63">
        <v>38.011006289308177</v>
      </c>
      <c r="E63" s="3">
        <v>39.6</v>
      </c>
      <c r="F63" s="3">
        <v>0.7</v>
      </c>
      <c r="G63" s="34">
        <v>42948</v>
      </c>
      <c r="H63">
        <v>109.6</v>
      </c>
      <c r="I63">
        <f t="shared" si="1"/>
        <v>60.92535734705546</v>
      </c>
      <c r="J63">
        <f t="shared" si="2"/>
        <v>48.674642652944542</v>
      </c>
      <c r="K63">
        <f t="shared" si="3"/>
        <v>65.50498500169644</v>
      </c>
      <c r="L63" s="2">
        <f t="shared" si="4"/>
        <v>16.830342348751898</v>
      </c>
      <c r="M63">
        <f t="shared" si="5"/>
        <v>126.43034234875189</v>
      </c>
    </row>
    <row r="64" spans="1:13" x14ac:dyDescent="0.25">
      <c r="A64" s="3">
        <f t="shared" si="0"/>
        <v>3</v>
      </c>
      <c r="B64" s="35">
        <v>42949</v>
      </c>
      <c r="C64" s="36">
        <v>42939</v>
      </c>
      <c r="D64">
        <v>38.011006289308177</v>
      </c>
      <c r="E64" s="3">
        <v>39.6</v>
      </c>
      <c r="F64" s="3">
        <v>0.7</v>
      </c>
      <c r="G64" s="34">
        <v>42949</v>
      </c>
      <c r="H64">
        <v>109.8</v>
      </c>
      <c r="I64">
        <f t="shared" si="1"/>
        <v>61.107175528873633</v>
      </c>
      <c r="J64">
        <f t="shared" si="2"/>
        <v>48.692824471126364</v>
      </c>
      <c r="K64">
        <f t="shared" si="3"/>
        <v>65.50498500169644</v>
      </c>
      <c r="L64" s="2">
        <f t="shared" si="4"/>
        <v>16.812160530570075</v>
      </c>
      <c r="M64">
        <f t="shared" si="5"/>
        <v>126.61216053057007</v>
      </c>
    </row>
    <row r="65" spans="1:13" x14ac:dyDescent="0.25">
      <c r="A65" s="3">
        <f t="shared" si="0"/>
        <v>4</v>
      </c>
      <c r="B65" s="35">
        <v>42950</v>
      </c>
      <c r="C65" s="36">
        <v>42940</v>
      </c>
      <c r="D65">
        <v>38.713836477987421</v>
      </c>
      <c r="E65" s="3">
        <v>39.6</v>
      </c>
      <c r="F65" s="3">
        <v>0.7</v>
      </c>
      <c r="G65" s="34">
        <v>42950</v>
      </c>
      <c r="H65">
        <v>110.3</v>
      </c>
      <c r="I65">
        <f t="shared" si="1"/>
        <v>60.858890794739843</v>
      </c>
      <c r="J65">
        <f t="shared" si="2"/>
        <v>49.441109205260148</v>
      </c>
      <c r="K65">
        <f t="shared" si="3"/>
        <v>65.50498500169644</v>
      </c>
      <c r="L65" s="2">
        <f t="shared" si="4"/>
        <v>16.063875796436292</v>
      </c>
      <c r="M65">
        <f t="shared" si="5"/>
        <v>126.36387579643629</v>
      </c>
    </row>
    <row r="66" spans="1:13" x14ac:dyDescent="0.25">
      <c r="A66" s="3">
        <f t="shared" si="0"/>
        <v>5</v>
      </c>
      <c r="B66" s="35">
        <v>42951</v>
      </c>
      <c r="C66" s="36">
        <v>42941</v>
      </c>
      <c r="D66">
        <v>40.32867924528302</v>
      </c>
      <c r="E66" s="3">
        <v>39.6</v>
      </c>
      <c r="F66" s="3">
        <v>0.7</v>
      </c>
      <c r="G66" s="34">
        <v>42951</v>
      </c>
      <c r="H66">
        <v>111.2</v>
      </c>
      <c r="I66">
        <f t="shared" si="1"/>
        <v>60.062229845626071</v>
      </c>
      <c r="J66">
        <f t="shared" si="2"/>
        <v>51.137770154373932</v>
      </c>
      <c r="K66">
        <f t="shared" si="3"/>
        <v>65.50498500169644</v>
      </c>
      <c r="L66" s="2">
        <f t="shared" si="4"/>
        <v>14.367214847322508</v>
      </c>
      <c r="M66">
        <f t="shared" si="5"/>
        <v>125.5672148473225</v>
      </c>
    </row>
    <row r="67" spans="1:13" x14ac:dyDescent="0.25">
      <c r="A67" s="3">
        <f t="shared" ref="A67:A130" si="6">WEEKDAY(B67,2)</f>
        <v>6</v>
      </c>
      <c r="B67" s="35">
        <v>42952</v>
      </c>
      <c r="C67" s="36">
        <v>42942</v>
      </c>
      <c r="D67">
        <v>40.331069182389939</v>
      </c>
      <c r="E67" s="3">
        <v>39.6</v>
      </c>
      <c r="F67" s="3">
        <v>0.7</v>
      </c>
      <c r="G67" s="34"/>
      <c r="H67">
        <v>111.2</v>
      </c>
      <c r="I67">
        <f t="shared" ref="I67:I130" si="7">H67*10/11-D67-F67</f>
        <v>60.059839908519152</v>
      </c>
      <c r="J67">
        <f t="shared" ref="J67:J130" si="8">H67/11+D67+F67</f>
        <v>51.140160091480851</v>
      </c>
      <c r="K67">
        <f t="shared" ref="K67:K130" si="9">AVERAGE(J:J)</f>
        <v>65.50498500169644</v>
      </c>
      <c r="L67" s="2">
        <f t="shared" ref="L67:L130" si="10">K67-J67</f>
        <v>14.364824910215589</v>
      </c>
      <c r="M67">
        <f t="shared" ref="M67:M130" si="11">H67+L67</f>
        <v>125.56482491021559</v>
      </c>
    </row>
    <row r="68" spans="1:13" x14ac:dyDescent="0.25">
      <c r="A68" s="3">
        <f t="shared" si="6"/>
        <v>7</v>
      </c>
      <c r="B68" s="35">
        <v>42953</v>
      </c>
      <c r="C68" s="36">
        <v>42943</v>
      </c>
      <c r="D68">
        <v>40.58251572327044</v>
      </c>
      <c r="E68" s="3">
        <v>39.6</v>
      </c>
      <c r="F68" s="3">
        <v>0.7</v>
      </c>
      <c r="G68" s="34"/>
      <c r="H68">
        <v>111.2</v>
      </c>
      <c r="I68">
        <f t="shared" si="7"/>
        <v>59.808393367638651</v>
      </c>
      <c r="J68">
        <f t="shared" si="8"/>
        <v>51.391606632361352</v>
      </c>
      <c r="K68">
        <f t="shared" si="9"/>
        <v>65.50498500169644</v>
      </c>
      <c r="L68" s="2">
        <f t="shared" si="10"/>
        <v>14.113378369335088</v>
      </c>
      <c r="M68">
        <f t="shared" si="11"/>
        <v>125.31337836933508</v>
      </c>
    </row>
    <row r="69" spans="1:13" x14ac:dyDescent="0.25">
      <c r="A69" s="3">
        <f t="shared" si="6"/>
        <v>1</v>
      </c>
      <c r="B69" s="35">
        <v>42954</v>
      </c>
      <c r="C69" s="36">
        <v>42944</v>
      </c>
      <c r="D69">
        <v>41.25333333333333</v>
      </c>
      <c r="E69" s="3">
        <v>39.6</v>
      </c>
      <c r="F69" s="3">
        <v>0.7</v>
      </c>
      <c r="G69" s="34">
        <v>42954</v>
      </c>
      <c r="H69">
        <v>111.6</v>
      </c>
      <c r="I69">
        <f t="shared" si="7"/>
        <v>59.50121212121212</v>
      </c>
      <c r="J69">
        <f t="shared" si="8"/>
        <v>52.098787878787874</v>
      </c>
      <c r="K69">
        <f t="shared" si="9"/>
        <v>65.50498500169644</v>
      </c>
      <c r="L69" s="2">
        <f t="shared" si="10"/>
        <v>13.406197122908566</v>
      </c>
      <c r="M69">
        <f t="shared" si="11"/>
        <v>125.00619712290856</v>
      </c>
    </row>
    <row r="70" spans="1:13" x14ac:dyDescent="0.25">
      <c r="A70" s="3">
        <f t="shared" si="6"/>
        <v>2</v>
      </c>
      <c r="B70" s="35">
        <v>42955</v>
      </c>
      <c r="C70" s="36">
        <v>42945</v>
      </c>
      <c r="D70">
        <v>41.175157232704407</v>
      </c>
      <c r="E70" s="3">
        <v>39.6</v>
      </c>
      <c r="F70" s="3">
        <v>0.7</v>
      </c>
      <c r="G70" s="34">
        <v>42955</v>
      </c>
      <c r="H70">
        <v>112.1</v>
      </c>
      <c r="I70">
        <f t="shared" si="7"/>
        <v>60.033933676386496</v>
      </c>
      <c r="J70">
        <f t="shared" si="8"/>
        <v>52.066066323613498</v>
      </c>
      <c r="K70">
        <f t="shared" si="9"/>
        <v>65.50498500169644</v>
      </c>
      <c r="L70" s="2">
        <f t="shared" si="10"/>
        <v>13.438918678082942</v>
      </c>
      <c r="M70">
        <f t="shared" si="11"/>
        <v>125.53891867808294</v>
      </c>
    </row>
    <row r="71" spans="1:13" x14ac:dyDescent="0.25">
      <c r="A71" s="3">
        <f t="shared" si="6"/>
        <v>3</v>
      </c>
      <c r="B71" s="35">
        <v>42956</v>
      </c>
      <c r="C71" s="36">
        <v>42946</v>
      </c>
      <c r="D71">
        <v>41.175157232704407</v>
      </c>
      <c r="E71" s="3">
        <v>39.6</v>
      </c>
      <c r="F71" s="3">
        <v>0.7</v>
      </c>
      <c r="G71" s="34">
        <v>42956</v>
      </c>
      <c r="H71">
        <v>112.3</v>
      </c>
      <c r="I71">
        <f t="shared" si="7"/>
        <v>60.215751858204683</v>
      </c>
      <c r="J71">
        <f t="shared" si="8"/>
        <v>52.084248141795321</v>
      </c>
      <c r="K71">
        <f t="shared" si="9"/>
        <v>65.50498500169644</v>
      </c>
      <c r="L71" s="2">
        <f t="shared" si="10"/>
        <v>13.420736859901119</v>
      </c>
      <c r="M71">
        <f t="shared" si="11"/>
        <v>125.72073685990111</v>
      </c>
    </row>
    <row r="72" spans="1:13" x14ac:dyDescent="0.25">
      <c r="A72" s="3">
        <f t="shared" si="6"/>
        <v>4</v>
      </c>
      <c r="B72" s="35">
        <v>42957</v>
      </c>
      <c r="C72" s="36">
        <v>42947</v>
      </c>
      <c r="D72">
        <v>41.464968553459116</v>
      </c>
      <c r="E72" s="3">
        <v>39.6</v>
      </c>
      <c r="F72" s="3">
        <v>0.7</v>
      </c>
      <c r="G72" s="34">
        <v>42957</v>
      </c>
      <c r="H72">
        <v>112.6</v>
      </c>
      <c r="I72">
        <f t="shared" si="7"/>
        <v>60.198667810177241</v>
      </c>
      <c r="J72">
        <f t="shared" si="8"/>
        <v>52.401332189822753</v>
      </c>
      <c r="K72">
        <f t="shared" si="9"/>
        <v>65.50498500169644</v>
      </c>
      <c r="L72" s="2">
        <f t="shared" si="10"/>
        <v>13.103652811873687</v>
      </c>
      <c r="M72">
        <f t="shared" si="11"/>
        <v>125.70365281187368</v>
      </c>
    </row>
    <row r="73" spans="1:13" x14ac:dyDescent="0.25">
      <c r="A73" s="3">
        <f t="shared" si="6"/>
        <v>5</v>
      </c>
      <c r="B73" s="35">
        <v>42958</v>
      </c>
      <c r="C73" s="36">
        <v>42948</v>
      </c>
      <c r="D73">
        <v>40.438301886792452</v>
      </c>
      <c r="E73" s="3">
        <v>39.6</v>
      </c>
      <c r="F73" s="3">
        <v>0.7</v>
      </c>
      <c r="G73" s="34">
        <v>42958</v>
      </c>
      <c r="H73">
        <v>112.9</v>
      </c>
      <c r="I73">
        <f t="shared" si="7"/>
        <v>61.498061749571185</v>
      </c>
      <c r="J73">
        <f t="shared" si="8"/>
        <v>51.40193825042882</v>
      </c>
      <c r="K73">
        <f t="shared" si="9"/>
        <v>65.50498500169644</v>
      </c>
      <c r="L73" s="2">
        <f t="shared" si="10"/>
        <v>14.10304675126762</v>
      </c>
      <c r="M73">
        <f t="shared" si="11"/>
        <v>127.00304675126762</v>
      </c>
    </row>
    <row r="74" spans="1:13" x14ac:dyDescent="0.25">
      <c r="A74" s="3">
        <f t="shared" si="6"/>
        <v>6</v>
      </c>
      <c r="B74" s="35">
        <v>42959</v>
      </c>
      <c r="C74" s="36">
        <v>42949</v>
      </c>
      <c r="D74">
        <v>41.352893081761003</v>
      </c>
      <c r="E74" s="3">
        <v>39.6</v>
      </c>
      <c r="F74" s="3">
        <v>0.7</v>
      </c>
      <c r="G74" s="34"/>
      <c r="H74">
        <v>112.9</v>
      </c>
      <c r="I74">
        <f t="shared" si="7"/>
        <v>60.583470554602634</v>
      </c>
      <c r="J74">
        <f t="shared" si="8"/>
        <v>52.316529445397371</v>
      </c>
      <c r="K74">
        <f t="shared" si="9"/>
        <v>65.50498500169644</v>
      </c>
      <c r="L74" s="2">
        <f t="shared" si="10"/>
        <v>13.188455556299068</v>
      </c>
      <c r="M74">
        <f t="shared" si="11"/>
        <v>126.08845555629907</v>
      </c>
    </row>
    <row r="75" spans="1:13" x14ac:dyDescent="0.25">
      <c r="A75" s="3">
        <f t="shared" si="6"/>
        <v>7</v>
      </c>
      <c r="B75" s="35">
        <v>42960</v>
      </c>
      <c r="C75" s="36">
        <v>42950</v>
      </c>
      <c r="D75">
        <v>40.998993710691828</v>
      </c>
      <c r="E75" s="3">
        <v>39.6</v>
      </c>
      <c r="F75" s="3">
        <v>0.7</v>
      </c>
      <c r="G75" s="34"/>
      <c r="H75">
        <v>112.9</v>
      </c>
      <c r="I75">
        <f t="shared" si="7"/>
        <v>60.93736992567181</v>
      </c>
      <c r="J75">
        <f t="shared" si="8"/>
        <v>51.962630074328196</v>
      </c>
      <c r="K75">
        <f t="shared" si="9"/>
        <v>65.50498500169644</v>
      </c>
      <c r="L75" s="2">
        <f t="shared" si="10"/>
        <v>13.542354927368244</v>
      </c>
      <c r="M75">
        <f t="shared" si="11"/>
        <v>126.44235492736826</v>
      </c>
    </row>
    <row r="76" spans="1:13" x14ac:dyDescent="0.25">
      <c r="A76" s="3">
        <f t="shared" si="6"/>
        <v>1</v>
      </c>
      <c r="B76" s="35">
        <v>42961</v>
      </c>
      <c r="C76" s="36">
        <v>42951</v>
      </c>
      <c r="D76">
        <v>41.402452830188679</v>
      </c>
      <c r="E76" s="3">
        <v>39.6</v>
      </c>
      <c r="F76" s="3">
        <v>0.7</v>
      </c>
      <c r="G76" s="34">
        <v>42961</v>
      </c>
      <c r="H76">
        <v>113.2</v>
      </c>
      <c r="I76">
        <f t="shared" si="7"/>
        <v>60.806638078902225</v>
      </c>
      <c r="J76">
        <f t="shared" si="8"/>
        <v>52.393361921097771</v>
      </c>
      <c r="K76">
        <f t="shared" si="9"/>
        <v>65.50498500169644</v>
      </c>
      <c r="L76" s="2">
        <f t="shared" si="10"/>
        <v>13.111623080598669</v>
      </c>
      <c r="M76">
        <f t="shared" si="11"/>
        <v>126.31162308059868</v>
      </c>
    </row>
    <row r="77" spans="1:13" x14ac:dyDescent="0.25">
      <c r="A77" s="3">
        <f t="shared" si="6"/>
        <v>2</v>
      </c>
      <c r="B77" s="35">
        <v>42962</v>
      </c>
      <c r="C77" s="36">
        <v>42952</v>
      </c>
      <c r="D77">
        <v>41.538553459119498</v>
      </c>
      <c r="E77" s="3">
        <v>39.6</v>
      </c>
      <c r="F77" s="3">
        <v>0.7</v>
      </c>
      <c r="G77" s="34">
        <v>42962</v>
      </c>
      <c r="H77">
        <v>113.6</v>
      </c>
      <c r="I77">
        <f t="shared" si="7"/>
        <v>61.034173813607765</v>
      </c>
      <c r="J77">
        <f t="shared" si="8"/>
        <v>52.565826186392229</v>
      </c>
      <c r="K77">
        <f t="shared" si="9"/>
        <v>65.50498500169644</v>
      </c>
      <c r="L77" s="2">
        <f t="shared" si="10"/>
        <v>12.939158815304211</v>
      </c>
      <c r="M77">
        <f t="shared" si="11"/>
        <v>126.53915881530421</v>
      </c>
    </row>
    <row r="78" spans="1:13" x14ac:dyDescent="0.25">
      <c r="A78" s="3">
        <f t="shared" si="6"/>
        <v>3</v>
      </c>
      <c r="B78" s="35">
        <v>42963</v>
      </c>
      <c r="C78" s="36">
        <v>42953</v>
      </c>
      <c r="D78">
        <v>41.538553459119498</v>
      </c>
      <c r="E78" s="3">
        <v>39.6</v>
      </c>
      <c r="F78" s="3">
        <v>0.7</v>
      </c>
      <c r="G78" s="34">
        <v>42963</v>
      </c>
      <c r="H78">
        <v>113.9</v>
      </c>
      <c r="I78">
        <f t="shared" si="7"/>
        <v>61.306901086335046</v>
      </c>
      <c r="J78">
        <f t="shared" si="8"/>
        <v>52.59309891366496</v>
      </c>
      <c r="K78">
        <f t="shared" si="9"/>
        <v>65.50498500169644</v>
      </c>
      <c r="L78" s="2">
        <f t="shared" si="10"/>
        <v>12.91188608803148</v>
      </c>
      <c r="M78">
        <f t="shared" si="11"/>
        <v>126.81188608803149</v>
      </c>
    </row>
    <row r="79" spans="1:13" x14ac:dyDescent="0.25">
      <c r="A79" s="3">
        <f t="shared" si="6"/>
        <v>4</v>
      </c>
      <c r="B79" s="35">
        <v>42964</v>
      </c>
      <c r="C79" s="36">
        <v>42954</v>
      </c>
      <c r="D79">
        <v>41.422201257861637</v>
      </c>
      <c r="E79" s="3">
        <v>39.6</v>
      </c>
      <c r="F79" s="3">
        <v>0.7</v>
      </c>
      <c r="G79" s="34">
        <v>42964</v>
      </c>
      <c r="H79">
        <v>114.1</v>
      </c>
      <c r="I79">
        <f t="shared" si="7"/>
        <v>61.605071469411094</v>
      </c>
      <c r="J79">
        <f t="shared" si="8"/>
        <v>52.494928530588915</v>
      </c>
      <c r="K79">
        <f t="shared" si="9"/>
        <v>65.50498500169644</v>
      </c>
      <c r="L79" s="2">
        <f t="shared" si="10"/>
        <v>13.010056471107525</v>
      </c>
      <c r="M79">
        <f t="shared" si="11"/>
        <v>127.11005647110753</v>
      </c>
    </row>
    <row r="80" spans="1:13" x14ac:dyDescent="0.25">
      <c r="A80" s="3">
        <f t="shared" si="6"/>
        <v>5</v>
      </c>
      <c r="B80" s="35">
        <v>42965</v>
      </c>
      <c r="C80" s="36">
        <v>42955</v>
      </c>
      <c r="D80">
        <v>41.258490566037736</v>
      </c>
      <c r="E80" s="3">
        <v>39.6</v>
      </c>
      <c r="F80" s="3">
        <v>0.7</v>
      </c>
      <c r="G80" s="34">
        <v>42965</v>
      </c>
      <c r="H80">
        <v>114.1</v>
      </c>
      <c r="I80">
        <f t="shared" si="7"/>
        <v>61.768782161234995</v>
      </c>
      <c r="J80">
        <f t="shared" si="8"/>
        <v>52.331217838765014</v>
      </c>
      <c r="K80">
        <f t="shared" si="9"/>
        <v>65.50498500169644</v>
      </c>
      <c r="L80" s="2">
        <f t="shared" si="10"/>
        <v>13.173767162931426</v>
      </c>
      <c r="M80">
        <f t="shared" si="11"/>
        <v>127.27376716293142</v>
      </c>
    </row>
    <row r="81" spans="1:13" x14ac:dyDescent="0.25">
      <c r="A81" s="3">
        <f t="shared" si="6"/>
        <v>6</v>
      </c>
      <c r="B81" s="35">
        <v>42966</v>
      </c>
      <c r="C81" s="36">
        <v>42956</v>
      </c>
      <c r="D81">
        <v>41.980943396226415</v>
      </c>
      <c r="E81" s="3">
        <v>39.6</v>
      </c>
      <c r="F81" s="3">
        <v>0.7</v>
      </c>
      <c r="G81" s="34"/>
      <c r="H81">
        <v>114.1</v>
      </c>
      <c r="I81">
        <f t="shared" si="7"/>
        <v>61.046329331046316</v>
      </c>
      <c r="J81">
        <f t="shared" si="8"/>
        <v>53.053670668953693</v>
      </c>
      <c r="K81">
        <f t="shared" si="9"/>
        <v>65.50498500169644</v>
      </c>
      <c r="L81" s="2">
        <f t="shared" si="10"/>
        <v>12.451314332742747</v>
      </c>
      <c r="M81">
        <f t="shared" si="11"/>
        <v>126.55131433274275</v>
      </c>
    </row>
    <row r="82" spans="1:13" x14ac:dyDescent="0.25">
      <c r="A82" s="3">
        <f t="shared" si="6"/>
        <v>7</v>
      </c>
      <c r="B82" s="35">
        <v>42967</v>
      </c>
      <c r="C82" s="36">
        <v>42957</v>
      </c>
      <c r="D82">
        <v>41.327232704402519</v>
      </c>
      <c r="E82" s="3">
        <v>39.6</v>
      </c>
      <c r="F82" s="3">
        <v>0.7</v>
      </c>
      <c r="G82" s="34"/>
      <c r="H82">
        <v>114.1</v>
      </c>
      <c r="I82">
        <f t="shared" si="7"/>
        <v>61.700040022870212</v>
      </c>
      <c r="J82">
        <f t="shared" si="8"/>
        <v>52.399959977129797</v>
      </c>
      <c r="K82">
        <f t="shared" si="9"/>
        <v>65.50498500169644</v>
      </c>
      <c r="L82" s="2">
        <f t="shared" si="10"/>
        <v>13.105025024566643</v>
      </c>
      <c r="M82">
        <f t="shared" si="11"/>
        <v>127.20502502456664</v>
      </c>
    </row>
    <row r="83" spans="1:13" x14ac:dyDescent="0.25">
      <c r="A83" s="3">
        <f t="shared" si="6"/>
        <v>1</v>
      </c>
      <c r="B83" s="35">
        <v>42968</v>
      </c>
      <c r="C83" s="36">
        <v>42958</v>
      </c>
      <c r="D83">
        <v>41.594842767295596</v>
      </c>
      <c r="E83" s="3">
        <v>39.6</v>
      </c>
      <c r="F83" s="3">
        <v>0.7</v>
      </c>
      <c r="G83" s="34">
        <v>42968</v>
      </c>
      <c r="H83">
        <v>114</v>
      </c>
      <c r="I83">
        <f t="shared" si="7"/>
        <v>61.341520869068042</v>
      </c>
      <c r="J83">
        <f t="shared" si="8"/>
        <v>52.658479130931966</v>
      </c>
      <c r="K83">
        <f t="shared" si="9"/>
        <v>65.50498500169644</v>
      </c>
      <c r="L83" s="2">
        <f t="shared" si="10"/>
        <v>12.846505870764474</v>
      </c>
      <c r="M83">
        <f t="shared" si="11"/>
        <v>126.84650587076447</v>
      </c>
    </row>
    <row r="84" spans="1:13" x14ac:dyDescent="0.25">
      <c r="A84" s="3">
        <f t="shared" si="6"/>
        <v>2</v>
      </c>
      <c r="B84" s="35">
        <v>42969</v>
      </c>
      <c r="C84" s="36">
        <v>42959</v>
      </c>
      <c r="D84">
        <v>41.430754716981127</v>
      </c>
      <c r="E84" s="3">
        <v>39.6</v>
      </c>
      <c r="F84" s="3">
        <v>0.7</v>
      </c>
      <c r="G84" s="34">
        <v>42969</v>
      </c>
      <c r="H84">
        <v>113.7</v>
      </c>
      <c r="I84">
        <f t="shared" si="7"/>
        <v>61.23288164665523</v>
      </c>
      <c r="J84">
        <f t="shared" si="8"/>
        <v>52.467118353344766</v>
      </c>
      <c r="K84">
        <f t="shared" si="9"/>
        <v>65.50498500169644</v>
      </c>
      <c r="L84" s="2">
        <f t="shared" si="10"/>
        <v>13.037866648351674</v>
      </c>
      <c r="M84">
        <f t="shared" si="11"/>
        <v>126.73786664835168</v>
      </c>
    </row>
    <row r="85" spans="1:13" x14ac:dyDescent="0.25">
      <c r="A85" s="3">
        <f t="shared" si="6"/>
        <v>3</v>
      </c>
      <c r="B85" s="35">
        <v>42970</v>
      </c>
      <c r="C85" s="36">
        <v>42960</v>
      </c>
      <c r="D85">
        <v>41.430754716981127</v>
      </c>
      <c r="E85" s="3">
        <v>39.6</v>
      </c>
      <c r="F85" s="3">
        <v>0.7</v>
      </c>
      <c r="G85" s="34">
        <v>42970</v>
      </c>
      <c r="H85">
        <v>113.8</v>
      </c>
      <c r="I85">
        <f t="shared" si="7"/>
        <v>61.323790737564323</v>
      </c>
      <c r="J85">
        <f t="shared" si="8"/>
        <v>52.476209262435674</v>
      </c>
      <c r="K85">
        <f t="shared" si="9"/>
        <v>65.50498500169644</v>
      </c>
      <c r="L85" s="2">
        <f t="shared" si="10"/>
        <v>13.028775739260766</v>
      </c>
      <c r="M85">
        <f t="shared" si="11"/>
        <v>126.82877573926076</v>
      </c>
    </row>
    <row r="86" spans="1:13" x14ac:dyDescent="0.25">
      <c r="A86" s="3">
        <f t="shared" si="6"/>
        <v>4</v>
      </c>
      <c r="B86" s="35">
        <v>42971</v>
      </c>
      <c r="C86" s="36">
        <v>42961</v>
      </c>
      <c r="D86">
        <v>40.377924528301889</v>
      </c>
      <c r="E86" s="3">
        <v>39.6</v>
      </c>
      <c r="F86" s="3">
        <v>0.7</v>
      </c>
      <c r="G86" s="34">
        <v>42971</v>
      </c>
      <c r="H86">
        <v>113.8</v>
      </c>
      <c r="I86">
        <f t="shared" si="7"/>
        <v>62.376620926243561</v>
      </c>
      <c r="J86">
        <f t="shared" si="8"/>
        <v>51.423379073756436</v>
      </c>
      <c r="K86">
        <f t="shared" si="9"/>
        <v>65.50498500169644</v>
      </c>
      <c r="L86" s="2">
        <f t="shared" si="10"/>
        <v>14.081605927940004</v>
      </c>
      <c r="M86">
        <f t="shared" si="11"/>
        <v>127.88160592794</v>
      </c>
    </row>
    <row r="87" spans="1:13" x14ac:dyDescent="0.25">
      <c r="A87" s="3">
        <f t="shared" si="6"/>
        <v>5</v>
      </c>
      <c r="B87" s="35">
        <v>42972</v>
      </c>
      <c r="C87" s="36">
        <v>42962</v>
      </c>
      <c r="D87">
        <v>40.81075471698113</v>
      </c>
      <c r="E87" s="3">
        <v>39.6</v>
      </c>
      <c r="F87" s="3">
        <v>0.7</v>
      </c>
      <c r="G87" s="34">
        <v>42972</v>
      </c>
      <c r="H87">
        <v>113.8</v>
      </c>
      <c r="I87">
        <f t="shared" si="7"/>
        <v>61.943790737564321</v>
      </c>
      <c r="J87">
        <f t="shared" si="8"/>
        <v>51.856209262435677</v>
      </c>
      <c r="K87">
        <f t="shared" si="9"/>
        <v>65.50498500169644</v>
      </c>
      <c r="L87" s="2">
        <f t="shared" si="10"/>
        <v>13.648775739260763</v>
      </c>
      <c r="M87">
        <f t="shared" si="11"/>
        <v>127.44877573926075</v>
      </c>
    </row>
    <row r="88" spans="1:13" x14ac:dyDescent="0.25">
      <c r="A88" s="3">
        <f t="shared" si="6"/>
        <v>6</v>
      </c>
      <c r="B88" s="35">
        <v>42973</v>
      </c>
      <c r="C88" s="36">
        <v>42963</v>
      </c>
      <c r="D88">
        <v>40.46572327044025</v>
      </c>
      <c r="E88" s="3">
        <v>39.6</v>
      </c>
      <c r="F88" s="3">
        <v>0.7</v>
      </c>
      <c r="G88" s="34"/>
      <c r="H88">
        <v>113.8</v>
      </c>
      <c r="I88">
        <f t="shared" si="7"/>
        <v>62.2888221841052</v>
      </c>
      <c r="J88">
        <f t="shared" si="8"/>
        <v>51.511177815894797</v>
      </c>
      <c r="K88">
        <f t="shared" si="9"/>
        <v>65.50498500169644</v>
      </c>
      <c r="L88" s="2">
        <f t="shared" si="10"/>
        <v>13.993807185801643</v>
      </c>
      <c r="M88">
        <f t="shared" si="11"/>
        <v>127.79380718580164</v>
      </c>
    </row>
    <row r="89" spans="1:13" x14ac:dyDescent="0.25">
      <c r="A89" s="3">
        <f t="shared" si="6"/>
        <v>7</v>
      </c>
      <c r="B89" s="35">
        <v>42974</v>
      </c>
      <c r="C89" s="36">
        <v>42964</v>
      </c>
      <c r="D89">
        <v>40.349245283018867</v>
      </c>
      <c r="E89" s="3">
        <v>39.6</v>
      </c>
      <c r="F89" s="3">
        <v>0.7</v>
      </c>
      <c r="G89" s="34"/>
      <c r="H89">
        <v>113.8</v>
      </c>
      <c r="I89">
        <f t="shared" si="7"/>
        <v>62.405300171526584</v>
      </c>
      <c r="J89">
        <f t="shared" si="8"/>
        <v>51.394699828473414</v>
      </c>
      <c r="K89">
        <f t="shared" si="9"/>
        <v>65.50498500169644</v>
      </c>
      <c r="L89" s="2">
        <f t="shared" si="10"/>
        <v>14.110285173223026</v>
      </c>
      <c r="M89">
        <f t="shared" si="11"/>
        <v>127.91028517322303</v>
      </c>
    </row>
    <row r="90" spans="1:13" x14ac:dyDescent="0.25">
      <c r="A90" s="3">
        <f t="shared" si="6"/>
        <v>1</v>
      </c>
      <c r="B90" s="35">
        <v>42975</v>
      </c>
      <c r="C90" s="36">
        <v>42965</v>
      </c>
      <c r="D90">
        <v>42.154088050314471</v>
      </c>
      <c r="E90" s="3">
        <v>39.6</v>
      </c>
      <c r="F90" s="3">
        <v>0.7</v>
      </c>
      <c r="G90" s="34">
        <v>42975</v>
      </c>
      <c r="H90">
        <v>113.8</v>
      </c>
      <c r="I90">
        <f t="shared" si="7"/>
        <v>60.60045740423098</v>
      </c>
      <c r="J90">
        <f t="shared" si="8"/>
        <v>53.199542595769017</v>
      </c>
      <c r="K90">
        <f t="shared" si="9"/>
        <v>65.50498500169644</v>
      </c>
      <c r="L90" s="2">
        <f t="shared" si="10"/>
        <v>12.305442405927423</v>
      </c>
      <c r="M90">
        <f t="shared" si="11"/>
        <v>126.10544240592742</v>
      </c>
    </row>
    <row r="91" spans="1:13" x14ac:dyDescent="0.25">
      <c r="A91" s="3">
        <f t="shared" si="6"/>
        <v>2</v>
      </c>
      <c r="B91" s="35">
        <v>42976</v>
      </c>
      <c r="C91" s="36">
        <v>42966</v>
      </c>
      <c r="D91">
        <v>41.936918238993705</v>
      </c>
      <c r="E91" s="3">
        <v>39.6</v>
      </c>
      <c r="F91" s="3">
        <v>0.7</v>
      </c>
      <c r="G91" s="34">
        <v>42976</v>
      </c>
      <c r="H91">
        <v>114</v>
      </c>
      <c r="I91">
        <f t="shared" si="7"/>
        <v>60.999445397369932</v>
      </c>
      <c r="J91">
        <f t="shared" si="8"/>
        <v>53.000554602630075</v>
      </c>
      <c r="K91">
        <f t="shared" si="9"/>
        <v>65.50498500169644</v>
      </c>
      <c r="L91" s="2">
        <f t="shared" si="10"/>
        <v>12.504430399066365</v>
      </c>
      <c r="M91">
        <f t="shared" si="11"/>
        <v>126.50443039906636</v>
      </c>
    </row>
    <row r="92" spans="1:13" x14ac:dyDescent="0.25">
      <c r="A92" s="3">
        <f t="shared" si="6"/>
        <v>3</v>
      </c>
      <c r="B92" s="35">
        <v>42977</v>
      </c>
      <c r="C92" s="36">
        <v>42967</v>
      </c>
      <c r="D92">
        <v>41.936918238993705</v>
      </c>
      <c r="E92" s="3">
        <v>39.6</v>
      </c>
      <c r="F92" s="3">
        <v>0.7</v>
      </c>
      <c r="G92" s="34">
        <v>42977</v>
      </c>
      <c r="H92">
        <v>114.1</v>
      </c>
      <c r="I92">
        <f t="shared" si="7"/>
        <v>61.090354488279026</v>
      </c>
      <c r="J92">
        <f t="shared" si="8"/>
        <v>53.009645511720983</v>
      </c>
      <c r="K92">
        <f t="shared" si="9"/>
        <v>65.50498500169644</v>
      </c>
      <c r="L92" s="2">
        <f t="shared" si="10"/>
        <v>12.495339489975457</v>
      </c>
      <c r="M92">
        <f t="shared" si="11"/>
        <v>126.59533948997546</v>
      </c>
    </row>
    <row r="93" spans="1:13" x14ac:dyDescent="0.25">
      <c r="A93" s="3">
        <f t="shared" si="6"/>
        <v>4</v>
      </c>
      <c r="B93" s="35">
        <v>42978</v>
      </c>
      <c r="C93" s="36">
        <v>42968</v>
      </c>
      <c r="D93">
        <v>40.976037735849054</v>
      </c>
      <c r="E93" s="3">
        <v>39.6</v>
      </c>
      <c r="F93" s="3">
        <v>0.7</v>
      </c>
      <c r="G93" s="34">
        <v>42978</v>
      </c>
      <c r="H93">
        <v>114.2</v>
      </c>
      <c r="I93">
        <f t="shared" si="7"/>
        <v>62.142144082332756</v>
      </c>
      <c r="J93">
        <f t="shared" si="8"/>
        <v>52.05785591766724</v>
      </c>
      <c r="K93">
        <f t="shared" si="9"/>
        <v>65.50498500169644</v>
      </c>
      <c r="L93" s="2">
        <f t="shared" si="10"/>
        <v>13.4471290840292</v>
      </c>
      <c r="M93">
        <f t="shared" si="11"/>
        <v>127.6471290840292</v>
      </c>
    </row>
    <row r="94" spans="1:13" x14ac:dyDescent="0.25">
      <c r="A94" s="3">
        <f t="shared" si="6"/>
        <v>5</v>
      </c>
      <c r="B94" s="35">
        <v>42979</v>
      </c>
      <c r="C94" s="36">
        <v>42969</v>
      </c>
      <c r="D94">
        <v>40.880188679245279</v>
      </c>
      <c r="E94" s="3">
        <v>39.6</v>
      </c>
      <c r="F94" s="3">
        <v>0.7</v>
      </c>
      <c r="G94" s="34">
        <v>42979</v>
      </c>
      <c r="H94">
        <v>114.2</v>
      </c>
      <c r="I94">
        <f t="shared" si="7"/>
        <v>62.237993138936531</v>
      </c>
      <c r="J94">
        <f t="shared" si="8"/>
        <v>51.962006861063465</v>
      </c>
      <c r="K94">
        <f t="shared" si="9"/>
        <v>65.50498500169644</v>
      </c>
      <c r="L94" s="2">
        <f t="shared" si="10"/>
        <v>13.542978140632975</v>
      </c>
      <c r="M94">
        <f t="shared" si="11"/>
        <v>127.74297814063297</v>
      </c>
    </row>
    <row r="95" spans="1:13" x14ac:dyDescent="0.25">
      <c r="A95" s="3">
        <f t="shared" si="6"/>
        <v>6</v>
      </c>
      <c r="B95" s="35">
        <v>42980</v>
      </c>
      <c r="C95" s="36">
        <v>42970</v>
      </c>
      <c r="D95">
        <v>41.760377358490565</v>
      </c>
      <c r="E95" s="3">
        <v>39.6</v>
      </c>
      <c r="F95" s="3">
        <v>0.7</v>
      </c>
      <c r="G95" s="34"/>
      <c r="H95">
        <v>114.2</v>
      </c>
      <c r="I95">
        <f t="shared" si="7"/>
        <v>61.357804459691245</v>
      </c>
      <c r="J95">
        <f t="shared" si="8"/>
        <v>52.842195540308751</v>
      </c>
      <c r="K95">
        <f t="shared" si="9"/>
        <v>65.50498500169644</v>
      </c>
      <c r="L95" s="2">
        <f t="shared" si="10"/>
        <v>12.662789461387689</v>
      </c>
      <c r="M95">
        <f t="shared" si="11"/>
        <v>126.86278946138769</v>
      </c>
    </row>
    <row r="96" spans="1:13" x14ac:dyDescent="0.25">
      <c r="A96" s="3">
        <f t="shared" si="6"/>
        <v>7</v>
      </c>
      <c r="B96" s="35">
        <v>42981</v>
      </c>
      <c r="C96" s="36">
        <v>42971</v>
      </c>
      <c r="D96">
        <v>41.492515723270444</v>
      </c>
      <c r="E96" s="3">
        <v>39.6</v>
      </c>
      <c r="F96" s="3">
        <v>0.7</v>
      </c>
      <c r="G96" s="34"/>
      <c r="H96">
        <v>114.2</v>
      </c>
      <c r="I96">
        <f t="shared" si="7"/>
        <v>61.625666094911367</v>
      </c>
      <c r="J96">
        <f t="shared" si="8"/>
        <v>52.574333905088629</v>
      </c>
      <c r="K96">
        <f t="shared" si="9"/>
        <v>65.50498500169644</v>
      </c>
      <c r="L96" s="2">
        <f t="shared" si="10"/>
        <v>12.930651096607811</v>
      </c>
      <c r="M96">
        <f t="shared" si="11"/>
        <v>127.13065109660781</v>
      </c>
    </row>
    <row r="97" spans="1:13" x14ac:dyDescent="0.25">
      <c r="A97" s="3">
        <f t="shared" si="6"/>
        <v>1</v>
      </c>
      <c r="B97" s="35">
        <v>42982</v>
      </c>
      <c r="C97" s="36">
        <v>42972</v>
      </c>
      <c r="D97">
        <v>41.672767295597481</v>
      </c>
      <c r="E97" s="3">
        <v>39.6</v>
      </c>
      <c r="F97" s="3">
        <v>0.7</v>
      </c>
      <c r="G97" s="34">
        <v>42982</v>
      </c>
      <c r="H97">
        <v>114.6</v>
      </c>
      <c r="I97">
        <f t="shared" si="7"/>
        <v>61.809050886220703</v>
      </c>
      <c r="J97">
        <f t="shared" si="8"/>
        <v>52.790949113779305</v>
      </c>
      <c r="K97">
        <f t="shared" si="9"/>
        <v>65.50498500169644</v>
      </c>
      <c r="L97" s="2">
        <f t="shared" si="10"/>
        <v>12.714035887917134</v>
      </c>
      <c r="M97">
        <f t="shared" si="11"/>
        <v>127.31403588791713</v>
      </c>
    </row>
    <row r="98" spans="1:13" x14ac:dyDescent="0.25">
      <c r="A98" s="3">
        <f t="shared" si="6"/>
        <v>2</v>
      </c>
      <c r="B98" s="35">
        <v>42983</v>
      </c>
      <c r="C98" s="36">
        <v>42973</v>
      </c>
      <c r="D98">
        <v>41.51459119496856</v>
      </c>
      <c r="E98" s="3">
        <v>39.6</v>
      </c>
      <c r="F98" s="3">
        <v>0.7</v>
      </c>
      <c r="G98" s="34">
        <v>42983</v>
      </c>
      <c r="H98">
        <v>115.1</v>
      </c>
      <c r="I98">
        <f t="shared" si="7"/>
        <v>62.421772441395078</v>
      </c>
      <c r="J98">
        <f t="shared" si="8"/>
        <v>52.678227558604924</v>
      </c>
      <c r="K98">
        <f t="shared" si="9"/>
        <v>65.50498500169644</v>
      </c>
      <c r="L98" s="2">
        <f t="shared" si="10"/>
        <v>12.826757443091516</v>
      </c>
      <c r="M98">
        <f t="shared" si="11"/>
        <v>127.9267574430915</v>
      </c>
    </row>
    <row r="99" spans="1:13" x14ac:dyDescent="0.25">
      <c r="A99" s="3">
        <f t="shared" si="6"/>
        <v>3</v>
      </c>
      <c r="B99" s="35">
        <v>42984</v>
      </c>
      <c r="C99" s="36">
        <v>42974</v>
      </c>
      <c r="D99">
        <v>41.51459119496856</v>
      </c>
      <c r="E99" s="3">
        <v>39.6</v>
      </c>
      <c r="F99" s="3">
        <v>0.7</v>
      </c>
      <c r="G99" s="34">
        <v>42984</v>
      </c>
      <c r="H99">
        <v>115.3</v>
      </c>
      <c r="I99">
        <f t="shared" si="7"/>
        <v>62.60359062321325</v>
      </c>
      <c r="J99">
        <f t="shared" si="8"/>
        <v>52.696409376786747</v>
      </c>
      <c r="K99">
        <f t="shared" si="9"/>
        <v>65.50498500169644</v>
      </c>
      <c r="L99" s="2">
        <f t="shared" si="10"/>
        <v>12.808575624909693</v>
      </c>
      <c r="M99">
        <f t="shared" si="11"/>
        <v>128.10857562490969</v>
      </c>
    </row>
    <row r="100" spans="1:13" x14ac:dyDescent="0.25">
      <c r="A100" s="3">
        <f t="shared" si="6"/>
        <v>4</v>
      </c>
      <c r="B100" s="35">
        <v>42985</v>
      </c>
      <c r="C100" s="36">
        <v>42975</v>
      </c>
      <c r="D100">
        <v>41.21918238993711</v>
      </c>
      <c r="E100" s="3">
        <v>39.6</v>
      </c>
      <c r="F100" s="3">
        <v>0.7</v>
      </c>
      <c r="G100" s="34">
        <v>42985</v>
      </c>
      <c r="H100">
        <v>115.6</v>
      </c>
      <c r="I100">
        <f t="shared" si="7"/>
        <v>63.171726700971981</v>
      </c>
      <c r="J100">
        <f t="shared" si="8"/>
        <v>52.428273299028021</v>
      </c>
      <c r="K100">
        <f t="shared" si="9"/>
        <v>65.50498500169644</v>
      </c>
      <c r="L100" s="2">
        <f t="shared" si="10"/>
        <v>13.076711702668419</v>
      </c>
      <c r="M100">
        <f t="shared" si="11"/>
        <v>128.6767117026684</v>
      </c>
    </row>
    <row r="101" spans="1:13" x14ac:dyDescent="0.25">
      <c r="A101" s="3">
        <f t="shared" si="6"/>
        <v>5</v>
      </c>
      <c r="B101" s="35">
        <v>42986</v>
      </c>
      <c r="C101" s="36">
        <v>42976</v>
      </c>
      <c r="D101">
        <v>40.789874213836477</v>
      </c>
      <c r="E101" s="3">
        <v>39.6</v>
      </c>
      <c r="F101" s="3">
        <v>0.7</v>
      </c>
      <c r="G101" s="34">
        <v>42986</v>
      </c>
      <c r="H101">
        <v>116</v>
      </c>
      <c r="I101">
        <f t="shared" si="7"/>
        <v>63.964671240708967</v>
      </c>
      <c r="J101">
        <f t="shared" si="8"/>
        <v>52.035328759291026</v>
      </c>
      <c r="K101">
        <f t="shared" si="9"/>
        <v>65.50498500169644</v>
      </c>
      <c r="L101" s="2">
        <f t="shared" si="10"/>
        <v>13.469656242405414</v>
      </c>
      <c r="M101">
        <f t="shared" si="11"/>
        <v>129.46965624240542</v>
      </c>
    </row>
    <row r="102" spans="1:13" x14ac:dyDescent="0.25">
      <c r="A102" s="3">
        <f t="shared" si="6"/>
        <v>6</v>
      </c>
      <c r="B102" s="35">
        <v>42987</v>
      </c>
      <c r="C102" s="36">
        <v>42977</v>
      </c>
      <c r="D102">
        <v>40.276415094339626</v>
      </c>
      <c r="E102" s="3">
        <v>39.6</v>
      </c>
      <c r="F102" s="3">
        <v>0.7</v>
      </c>
      <c r="G102" s="34"/>
      <c r="H102">
        <v>116</v>
      </c>
      <c r="I102">
        <f t="shared" si="7"/>
        <v>64.478130360205824</v>
      </c>
      <c r="J102">
        <f t="shared" si="8"/>
        <v>51.521869639794176</v>
      </c>
      <c r="K102">
        <f t="shared" si="9"/>
        <v>65.50498500169644</v>
      </c>
      <c r="L102" s="2">
        <f t="shared" si="10"/>
        <v>13.983115361902264</v>
      </c>
      <c r="M102">
        <f t="shared" si="11"/>
        <v>129.98311536190226</v>
      </c>
    </row>
    <row r="103" spans="1:13" x14ac:dyDescent="0.25">
      <c r="A103" s="3">
        <f t="shared" si="6"/>
        <v>7</v>
      </c>
      <c r="B103" s="35">
        <v>42988</v>
      </c>
      <c r="C103" s="36">
        <v>42978</v>
      </c>
      <c r="D103">
        <v>42.006477987421391</v>
      </c>
      <c r="E103" s="3">
        <v>39.6</v>
      </c>
      <c r="F103" s="3">
        <v>0.7</v>
      </c>
      <c r="G103" s="34"/>
      <c r="H103">
        <v>116</v>
      </c>
      <c r="I103">
        <f t="shared" si="7"/>
        <v>62.748067467124059</v>
      </c>
      <c r="J103">
        <f t="shared" si="8"/>
        <v>53.251932532875941</v>
      </c>
      <c r="K103">
        <f t="shared" si="9"/>
        <v>65.50498500169644</v>
      </c>
      <c r="L103" s="2">
        <f t="shared" si="10"/>
        <v>12.253052468820499</v>
      </c>
      <c r="M103">
        <f t="shared" si="11"/>
        <v>128.2530524688205</v>
      </c>
    </row>
    <row r="104" spans="1:13" x14ac:dyDescent="0.25">
      <c r="A104" s="3">
        <f t="shared" si="6"/>
        <v>1</v>
      </c>
      <c r="B104" s="35">
        <v>42989</v>
      </c>
      <c r="C104" s="36">
        <v>42979</v>
      </c>
      <c r="D104">
        <v>41.627987421383651</v>
      </c>
      <c r="E104" s="3">
        <v>39.6</v>
      </c>
      <c r="F104" s="3">
        <v>0.7</v>
      </c>
      <c r="G104" s="34">
        <v>42989</v>
      </c>
      <c r="H104">
        <v>116.2</v>
      </c>
      <c r="I104">
        <f t="shared" si="7"/>
        <v>63.308376214979987</v>
      </c>
      <c r="J104">
        <f t="shared" si="8"/>
        <v>52.891623785020016</v>
      </c>
      <c r="K104">
        <f t="shared" si="9"/>
        <v>65.50498500169644</v>
      </c>
      <c r="L104" s="2">
        <f t="shared" si="10"/>
        <v>12.613361216676424</v>
      </c>
      <c r="M104">
        <f t="shared" si="11"/>
        <v>128.81336121667641</v>
      </c>
    </row>
    <row r="105" spans="1:13" x14ac:dyDescent="0.25">
      <c r="A105" s="3">
        <f t="shared" si="6"/>
        <v>2</v>
      </c>
      <c r="B105" s="35">
        <v>42990</v>
      </c>
      <c r="C105" s="36">
        <v>42980</v>
      </c>
      <c r="D105">
        <v>41.627987421383651</v>
      </c>
      <c r="E105" s="3">
        <v>39.6</v>
      </c>
      <c r="F105" s="3">
        <v>0.7</v>
      </c>
      <c r="G105" s="34">
        <v>42990</v>
      </c>
      <c r="H105">
        <v>116.2</v>
      </c>
      <c r="I105">
        <f t="shared" si="7"/>
        <v>63.308376214979987</v>
      </c>
      <c r="J105">
        <f t="shared" si="8"/>
        <v>52.891623785020016</v>
      </c>
      <c r="K105">
        <f t="shared" si="9"/>
        <v>65.50498500169644</v>
      </c>
      <c r="L105" s="2">
        <f t="shared" si="10"/>
        <v>12.613361216676424</v>
      </c>
      <c r="M105">
        <f t="shared" si="11"/>
        <v>128.81336121667641</v>
      </c>
    </row>
    <row r="106" spans="1:13" x14ac:dyDescent="0.25">
      <c r="A106" s="3">
        <f t="shared" si="6"/>
        <v>3</v>
      </c>
      <c r="B106" s="35">
        <v>42991</v>
      </c>
      <c r="C106" s="36">
        <v>42981</v>
      </c>
      <c r="D106">
        <v>41.627987421383651</v>
      </c>
      <c r="E106" s="3">
        <v>39.6</v>
      </c>
      <c r="F106" s="3">
        <v>0.7</v>
      </c>
      <c r="G106" s="34">
        <v>42991</v>
      </c>
      <c r="H106">
        <v>116.2</v>
      </c>
      <c r="I106">
        <f t="shared" si="7"/>
        <v>63.308376214979987</v>
      </c>
      <c r="J106">
        <f t="shared" si="8"/>
        <v>52.891623785020016</v>
      </c>
      <c r="K106">
        <f t="shared" si="9"/>
        <v>65.50498500169644</v>
      </c>
      <c r="L106" s="2">
        <f t="shared" si="10"/>
        <v>12.613361216676424</v>
      </c>
      <c r="M106">
        <f t="shared" si="11"/>
        <v>128.81336121667641</v>
      </c>
    </row>
    <row r="107" spans="1:13" x14ac:dyDescent="0.25">
      <c r="A107" s="3">
        <f t="shared" si="6"/>
        <v>4</v>
      </c>
      <c r="B107" s="35">
        <v>42992</v>
      </c>
      <c r="C107" s="36">
        <v>42982</v>
      </c>
      <c r="D107">
        <v>41.226603773584898</v>
      </c>
      <c r="E107" s="3">
        <v>39.6</v>
      </c>
      <c r="F107" s="3">
        <v>0.7</v>
      </c>
      <c r="G107" s="34">
        <v>42992</v>
      </c>
      <c r="H107">
        <v>116.1</v>
      </c>
      <c r="I107">
        <f t="shared" si="7"/>
        <v>63.618850771869646</v>
      </c>
      <c r="J107">
        <f t="shared" si="8"/>
        <v>52.481149228130356</v>
      </c>
      <c r="K107">
        <f t="shared" si="9"/>
        <v>65.50498500169644</v>
      </c>
      <c r="L107" s="2">
        <f t="shared" si="10"/>
        <v>13.023835773566084</v>
      </c>
      <c r="M107">
        <f t="shared" si="11"/>
        <v>129.12383577356607</v>
      </c>
    </row>
    <row r="108" spans="1:13" x14ac:dyDescent="0.25">
      <c r="A108" s="3">
        <f t="shared" si="6"/>
        <v>5</v>
      </c>
      <c r="B108" s="35">
        <v>42993</v>
      </c>
      <c r="C108" s="36">
        <v>42983</v>
      </c>
      <c r="D108">
        <v>42.106792452830184</v>
      </c>
      <c r="E108" s="3">
        <v>39.6</v>
      </c>
      <c r="F108" s="3">
        <v>0.7</v>
      </c>
      <c r="G108" s="34">
        <v>42993</v>
      </c>
      <c r="H108">
        <v>116</v>
      </c>
      <c r="I108">
        <f t="shared" si="7"/>
        <v>62.647753001715266</v>
      </c>
      <c r="J108">
        <f t="shared" si="8"/>
        <v>53.352246998284734</v>
      </c>
      <c r="K108">
        <f t="shared" si="9"/>
        <v>65.50498500169644</v>
      </c>
      <c r="L108" s="2">
        <f t="shared" si="10"/>
        <v>12.152738003411706</v>
      </c>
      <c r="M108">
        <f t="shared" si="11"/>
        <v>128.15273800341171</v>
      </c>
    </row>
    <row r="109" spans="1:13" x14ac:dyDescent="0.25">
      <c r="A109" s="3">
        <f t="shared" si="6"/>
        <v>6</v>
      </c>
      <c r="B109" s="35">
        <v>42994</v>
      </c>
      <c r="C109" s="36">
        <v>42984</v>
      </c>
      <c r="D109">
        <v>42.505597484276734</v>
      </c>
      <c r="E109" s="3">
        <v>39.6</v>
      </c>
      <c r="F109" s="3">
        <v>0.7</v>
      </c>
      <c r="G109" s="34"/>
      <c r="H109">
        <v>116</v>
      </c>
      <c r="I109">
        <f t="shared" si="7"/>
        <v>62.248947970268716</v>
      </c>
      <c r="J109">
        <f t="shared" si="8"/>
        <v>53.751052029731284</v>
      </c>
      <c r="K109">
        <f t="shared" si="9"/>
        <v>65.50498500169644</v>
      </c>
      <c r="L109" s="2">
        <f t="shared" si="10"/>
        <v>11.753932971965156</v>
      </c>
      <c r="M109">
        <f t="shared" si="11"/>
        <v>127.75393297196516</v>
      </c>
    </row>
    <row r="110" spans="1:13" x14ac:dyDescent="0.25">
      <c r="A110" s="3">
        <f t="shared" si="6"/>
        <v>7</v>
      </c>
      <c r="B110" s="35">
        <v>42995</v>
      </c>
      <c r="C110" s="36">
        <v>42985</v>
      </c>
      <c r="D110">
        <v>42.800314465408796</v>
      </c>
      <c r="E110" s="3">
        <v>39.6</v>
      </c>
      <c r="F110" s="3">
        <v>0.7</v>
      </c>
      <c r="G110" s="34"/>
      <c r="H110">
        <v>116</v>
      </c>
      <c r="I110">
        <f t="shared" si="7"/>
        <v>61.954230989136654</v>
      </c>
      <c r="J110">
        <f t="shared" si="8"/>
        <v>54.045769010863346</v>
      </c>
      <c r="K110">
        <f t="shared" si="9"/>
        <v>65.50498500169644</v>
      </c>
      <c r="L110" s="2">
        <f t="shared" si="10"/>
        <v>11.459215990833094</v>
      </c>
      <c r="M110">
        <f t="shared" si="11"/>
        <v>127.45921599083309</v>
      </c>
    </row>
    <row r="111" spans="1:13" x14ac:dyDescent="0.25">
      <c r="A111" s="3">
        <f t="shared" si="6"/>
        <v>1</v>
      </c>
      <c r="B111" s="35">
        <v>42996</v>
      </c>
      <c r="C111" s="36">
        <v>42986</v>
      </c>
      <c r="D111">
        <v>42.016100628930815</v>
      </c>
      <c r="E111" s="3">
        <v>39.6</v>
      </c>
      <c r="F111" s="3">
        <v>0.7</v>
      </c>
      <c r="G111" s="34">
        <v>42996</v>
      </c>
      <c r="H111">
        <v>116</v>
      </c>
      <c r="I111">
        <f t="shared" si="7"/>
        <v>62.738444825614636</v>
      </c>
      <c r="J111">
        <f t="shared" si="8"/>
        <v>53.261555174385364</v>
      </c>
      <c r="K111">
        <f t="shared" si="9"/>
        <v>65.50498500169644</v>
      </c>
      <c r="L111" s="2">
        <f t="shared" si="10"/>
        <v>12.243429827311076</v>
      </c>
      <c r="M111">
        <f t="shared" si="11"/>
        <v>128.24342982731108</v>
      </c>
    </row>
    <row r="112" spans="1:13" x14ac:dyDescent="0.25">
      <c r="A112" s="3">
        <f t="shared" si="6"/>
        <v>2</v>
      </c>
      <c r="B112" s="35">
        <v>42997</v>
      </c>
      <c r="C112" s="36">
        <v>42987</v>
      </c>
      <c r="D112">
        <v>41.963144654088055</v>
      </c>
      <c r="E112" s="3">
        <v>39.6</v>
      </c>
      <c r="F112" s="3">
        <v>0.7</v>
      </c>
      <c r="G112" s="34">
        <v>42997</v>
      </c>
      <c r="H112">
        <v>116.1</v>
      </c>
      <c r="I112">
        <f t="shared" si="7"/>
        <v>62.882309891366489</v>
      </c>
      <c r="J112">
        <f t="shared" si="8"/>
        <v>53.217690108633512</v>
      </c>
      <c r="K112">
        <f t="shared" si="9"/>
        <v>65.50498500169644</v>
      </c>
      <c r="L112" s="2">
        <f t="shared" si="10"/>
        <v>12.287294893062928</v>
      </c>
      <c r="M112">
        <f t="shared" si="11"/>
        <v>128.38729489306291</v>
      </c>
    </row>
    <row r="113" spans="1:13" x14ac:dyDescent="0.25">
      <c r="A113" s="3">
        <f t="shared" si="6"/>
        <v>3</v>
      </c>
      <c r="B113" s="35">
        <v>42998</v>
      </c>
      <c r="C113" s="36">
        <v>42988</v>
      </c>
      <c r="D113">
        <v>41.963144654088055</v>
      </c>
      <c r="E113" s="3">
        <v>39.6</v>
      </c>
      <c r="F113" s="3">
        <v>0.7</v>
      </c>
      <c r="G113" s="34">
        <v>42998</v>
      </c>
      <c r="H113">
        <v>116.3</v>
      </c>
      <c r="I113">
        <f t="shared" si="7"/>
        <v>63.064128073184676</v>
      </c>
      <c r="J113">
        <f t="shared" si="8"/>
        <v>53.235871926815328</v>
      </c>
      <c r="K113">
        <f t="shared" si="9"/>
        <v>65.50498500169644</v>
      </c>
      <c r="L113" s="2">
        <f t="shared" si="10"/>
        <v>12.269113074881112</v>
      </c>
      <c r="M113">
        <f t="shared" si="11"/>
        <v>128.5691130748811</v>
      </c>
    </row>
    <row r="114" spans="1:13" x14ac:dyDescent="0.25">
      <c r="A114" s="3">
        <f t="shared" si="6"/>
        <v>4</v>
      </c>
      <c r="B114" s="35">
        <v>42999</v>
      </c>
      <c r="C114" s="36">
        <v>42989</v>
      </c>
      <c r="D114">
        <v>42.091635220125788</v>
      </c>
      <c r="E114" s="3">
        <v>39.6</v>
      </c>
      <c r="F114" s="3">
        <v>0.7</v>
      </c>
      <c r="G114" s="34">
        <v>42999</v>
      </c>
      <c r="H114">
        <v>116.5</v>
      </c>
      <c r="I114">
        <f t="shared" si="7"/>
        <v>63.117455688965116</v>
      </c>
      <c r="J114">
        <f t="shared" si="8"/>
        <v>53.382544311034884</v>
      </c>
      <c r="K114">
        <f t="shared" si="9"/>
        <v>65.50498500169644</v>
      </c>
      <c r="L114" s="2">
        <f t="shared" si="10"/>
        <v>12.122440690661556</v>
      </c>
      <c r="M114">
        <f t="shared" si="11"/>
        <v>128.62244069066156</v>
      </c>
    </row>
    <row r="115" spans="1:13" x14ac:dyDescent="0.25">
      <c r="A115" s="3">
        <f t="shared" si="6"/>
        <v>5</v>
      </c>
      <c r="B115" s="35">
        <v>43000</v>
      </c>
      <c r="C115" s="36">
        <v>42990</v>
      </c>
      <c r="D115">
        <v>42.512201257861634</v>
      </c>
      <c r="E115" s="3">
        <v>39.6</v>
      </c>
      <c r="F115" s="3">
        <v>0.7</v>
      </c>
      <c r="G115" s="34">
        <v>43000</v>
      </c>
      <c r="H115">
        <v>116.5</v>
      </c>
      <c r="I115">
        <f t="shared" si="7"/>
        <v>62.69688965122927</v>
      </c>
      <c r="J115">
        <f t="shared" si="8"/>
        <v>53.80311034877073</v>
      </c>
      <c r="K115">
        <f t="shared" si="9"/>
        <v>65.50498500169644</v>
      </c>
      <c r="L115" s="2">
        <f t="shared" si="10"/>
        <v>11.70187465292571</v>
      </c>
      <c r="M115">
        <f t="shared" si="11"/>
        <v>128.20187465292571</v>
      </c>
    </row>
    <row r="116" spans="1:13" x14ac:dyDescent="0.25">
      <c r="A116" s="3">
        <f t="shared" si="6"/>
        <v>6</v>
      </c>
      <c r="B116" s="35">
        <v>43001</v>
      </c>
      <c r="C116" s="36">
        <v>42991</v>
      </c>
      <c r="D116">
        <v>43.235786163522015</v>
      </c>
      <c r="E116" s="3">
        <v>39.6</v>
      </c>
      <c r="F116" s="3">
        <v>0.7</v>
      </c>
      <c r="G116" s="34"/>
      <c r="H116">
        <v>116.5</v>
      </c>
      <c r="I116">
        <f t="shared" si="7"/>
        <v>61.973304745568889</v>
      </c>
      <c r="J116">
        <f t="shared" si="8"/>
        <v>54.526695254431111</v>
      </c>
      <c r="K116">
        <f t="shared" si="9"/>
        <v>65.50498500169644</v>
      </c>
      <c r="L116" s="2">
        <f t="shared" si="10"/>
        <v>10.978289747265329</v>
      </c>
      <c r="M116">
        <f t="shared" si="11"/>
        <v>127.47828974726534</v>
      </c>
    </row>
    <row r="117" spans="1:13" x14ac:dyDescent="0.25">
      <c r="A117" s="3">
        <f t="shared" si="6"/>
        <v>7</v>
      </c>
      <c r="B117" s="35">
        <v>43002</v>
      </c>
      <c r="C117" s="36">
        <v>42992</v>
      </c>
      <c r="D117">
        <v>43.527484276729552</v>
      </c>
      <c r="E117" s="3">
        <v>39.6</v>
      </c>
      <c r="F117" s="3">
        <v>0.7</v>
      </c>
      <c r="G117" s="34"/>
      <c r="H117">
        <v>116.5</v>
      </c>
      <c r="I117">
        <f t="shared" si="7"/>
        <v>61.681606632361351</v>
      </c>
      <c r="J117">
        <f t="shared" si="8"/>
        <v>54.818393367638649</v>
      </c>
      <c r="K117">
        <f t="shared" si="9"/>
        <v>65.50498500169644</v>
      </c>
      <c r="L117" s="2">
        <f t="shared" si="10"/>
        <v>10.686591634057791</v>
      </c>
      <c r="M117">
        <f t="shared" si="11"/>
        <v>127.18659163405779</v>
      </c>
    </row>
    <row r="118" spans="1:13" x14ac:dyDescent="0.25">
      <c r="A118" s="3">
        <f t="shared" si="6"/>
        <v>1</v>
      </c>
      <c r="B118" s="35">
        <v>43003</v>
      </c>
      <c r="C118" s="36">
        <v>42993</v>
      </c>
      <c r="D118">
        <v>43.645094339622645</v>
      </c>
      <c r="E118" s="3">
        <v>39.6</v>
      </c>
      <c r="F118" s="3">
        <v>0.7</v>
      </c>
      <c r="G118" s="34">
        <v>43003</v>
      </c>
      <c r="H118">
        <v>116.5</v>
      </c>
      <c r="I118">
        <f t="shared" si="7"/>
        <v>61.563996569468259</v>
      </c>
      <c r="J118">
        <f t="shared" si="8"/>
        <v>54.936003430531741</v>
      </c>
      <c r="K118">
        <f t="shared" si="9"/>
        <v>65.50498500169644</v>
      </c>
      <c r="L118" s="2">
        <f t="shared" si="10"/>
        <v>10.568981571164699</v>
      </c>
      <c r="M118">
        <f t="shared" si="11"/>
        <v>127.0689815711647</v>
      </c>
    </row>
    <row r="119" spans="1:13" x14ac:dyDescent="0.25">
      <c r="A119" s="3">
        <f t="shared" si="6"/>
        <v>2</v>
      </c>
      <c r="B119" s="35">
        <v>43004</v>
      </c>
      <c r="C119" s="36">
        <v>42994</v>
      </c>
      <c r="D119">
        <v>43.638301886792455</v>
      </c>
      <c r="E119" s="3">
        <v>39.6</v>
      </c>
      <c r="F119" s="3">
        <v>0.7</v>
      </c>
      <c r="G119" s="34">
        <v>43004</v>
      </c>
      <c r="H119">
        <v>116.3</v>
      </c>
      <c r="I119">
        <f t="shared" si="7"/>
        <v>61.388970840480276</v>
      </c>
      <c r="J119">
        <f t="shared" si="8"/>
        <v>54.911029159519728</v>
      </c>
      <c r="K119">
        <f t="shared" si="9"/>
        <v>65.50498500169644</v>
      </c>
      <c r="L119" s="2">
        <f t="shared" si="10"/>
        <v>10.593955842176712</v>
      </c>
      <c r="M119">
        <f t="shared" si="11"/>
        <v>126.89395584217671</v>
      </c>
    </row>
    <row r="120" spans="1:13" x14ac:dyDescent="0.25">
      <c r="A120" s="3">
        <f t="shared" si="6"/>
        <v>3</v>
      </c>
      <c r="B120" s="35">
        <v>43005</v>
      </c>
      <c r="C120" s="36">
        <v>42995</v>
      </c>
      <c r="D120">
        <v>43.638301886792455</v>
      </c>
      <c r="E120" s="3">
        <v>39.6</v>
      </c>
      <c r="F120" s="3">
        <v>0.7</v>
      </c>
      <c r="G120" s="34">
        <v>43005</v>
      </c>
      <c r="H120">
        <v>116.2</v>
      </c>
      <c r="I120">
        <f t="shared" si="7"/>
        <v>61.298061749571183</v>
      </c>
      <c r="J120">
        <f t="shared" si="8"/>
        <v>54.90193825042882</v>
      </c>
      <c r="K120">
        <f t="shared" si="9"/>
        <v>65.50498500169644</v>
      </c>
      <c r="L120" s="2">
        <f t="shared" si="10"/>
        <v>10.60304675126762</v>
      </c>
      <c r="M120">
        <f t="shared" si="11"/>
        <v>126.80304675126763</v>
      </c>
    </row>
    <row r="121" spans="1:13" x14ac:dyDescent="0.25">
      <c r="A121" s="3">
        <f t="shared" si="6"/>
        <v>4</v>
      </c>
      <c r="B121" s="35">
        <v>43006</v>
      </c>
      <c r="C121" s="36">
        <v>42996</v>
      </c>
      <c r="D121">
        <v>43.59836477987421</v>
      </c>
      <c r="E121" s="3">
        <v>39.6</v>
      </c>
      <c r="F121" s="3">
        <v>0.7</v>
      </c>
      <c r="G121" s="34">
        <v>43006</v>
      </c>
      <c r="H121">
        <v>116.2</v>
      </c>
      <c r="I121">
        <f t="shared" si="7"/>
        <v>61.337998856489428</v>
      </c>
      <c r="J121">
        <f t="shared" si="8"/>
        <v>54.862001143510575</v>
      </c>
      <c r="K121">
        <f t="shared" si="9"/>
        <v>65.50498500169644</v>
      </c>
      <c r="L121" s="2">
        <f t="shared" si="10"/>
        <v>10.642983858185865</v>
      </c>
      <c r="M121">
        <f t="shared" si="11"/>
        <v>126.84298385818587</v>
      </c>
    </row>
    <row r="122" spans="1:13" x14ac:dyDescent="0.25">
      <c r="A122" s="3">
        <f t="shared" si="6"/>
        <v>5</v>
      </c>
      <c r="B122" s="35">
        <v>43007</v>
      </c>
      <c r="C122" s="36">
        <v>42997</v>
      </c>
      <c r="D122">
        <v>43.744339622641512</v>
      </c>
      <c r="E122" s="3">
        <v>39.6</v>
      </c>
      <c r="F122" s="3">
        <v>0.7</v>
      </c>
      <c r="G122" s="34">
        <v>43007</v>
      </c>
      <c r="H122">
        <v>116.4</v>
      </c>
      <c r="I122">
        <f t="shared" si="7"/>
        <v>61.373842195540298</v>
      </c>
      <c r="J122">
        <f t="shared" si="8"/>
        <v>55.0261578044597</v>
      </c>
      <c r="K122">
        <f t="shared" si="9"/>
        <v>65.50498500169644</v>
      </c>
      <c r="L122" s="2">
        <f t="shared" si="10"/>
        <v>10.47882719723674</v>
      </c>
      <c r="M122">
        <f t="shared" si="11"/>
        <v>126.87882719723675</v>
      </c>
    </row>
    <row r="123" spans="1:13" x14ac:dyDescent="0.25">
      <c r="A123" s="3">
        <f t="shared" si="6"/>
        <v>6</v>
      </c>
      <c r="B123" s="35">
        <v>43008</v>
      </c>
      <c r="C123" s="36">
        <v>42998</v>
      </c>
      <c r="D123">
        <v>44.13176100628931</v>
      </c>
      <c r="E123" s="3">
        <v>39.6</v>
      </c>
      <c r="F123" s="3">
        <v>0.7</v>
      </c>
      <c r="G123" s="34"/>
      <c r="H123">
        <v>116.4</v>
      </c>
      <c r="I123">
        <f t="shared" si="7"/>
        <v>60.986420811892501</v>
      </c>
      <c r="J123">
        <f t="shared" si="8"/>
        <v>55.413579188107491</v>
      </c>
      <c r="K123">
        <f t="shared" si="9"/>
        <v>65.50498500169644</v>
      </c>
      <c r="L123" s="2">
        <f t="shared" si="10"/>
        <v>10.091405813588949</v>
      </c>
      <c r="M123">
        <f t="shared" si="11"/>
        <v>126.49140581358895</v>
      </c>
    </row>
    <row r="124" spans="1:13" x14ac:dyDescent="0.25">
      <c r="A124" s="3">
        <f t="shared" si="6"/>
        <v>7</v>
      </c>
      <c r="B124" s="35">
        <v>43009</v>
      </c>
      <c r="C124" s="36">
        <v>42999</v>
      </c>
      <c r="D124">
        <v>44.263647798742142</v>
      </c>
      <c r="E124" s="3">
        <v>39.6</v>
      </c>
      <c r="F124" s="3">
        <v>0.7</v>
      </c>
      <c r="G124" s="34"/>
      <c r="H124">
        <v>116.4</v>
      </c>
      <c r="I124">
        <f t="shared" si="7"/>
        <v>60.854534019439669</v>
      </c>
      <c r="J124">
        <f t="shared" si="8"/>
        <v>55.545465980560323</v>
      </c>
      <c r="K124">
        <f t="shared" si="9"/>
        <v>65.50498500169644</v>
      </c>
      <c r="L124" s="2">
        <f t="shared" si="10"/>
        <v>9.9595190211361171</v>
      </c>
      <c r="M124">
        <f t="shared" si="11"/>
        <v>126.35951902113612</v>
      </c>
    </row>
    <row r="125" spans="1:13" x14ac:dyDescent="0.25">
      <c r="A125" s="3">
        <f t="shared" si="6"/>
        <v>1</v>
      </c>
      <c r="B125" s="35">
        <v>43010</v>
      </c>
      <c r="C125" s="36">
        <v>43000</v>
      </c>
      <c r="D125">
        <v>45.057861635220128</v>
      </c>
      <c r="E125" s="3">
        <v>39.6</v>
      </c>
      <c r="F125" s="3">
        <v>0.7</v>
      </c>
      <c r="G125" s="34">
        <v>43010</v>
      </c>
      <c r="H125">
        <v>116.7</v>
      </c>
      <c r="I125">
        <f t="shared" si="7"/>
        <v>60.333047455688963</v>
      </c>
      <c r="J125">
        <f t="shared" si="8"/>
        <v>56.36695254431104</v>
      </c>
      <c r="K125">
        <f t="shared" si="9"/>
        <v>65.50498500169644</v>
      </c>
      <c r="L125" s="2">
        <f t="shared" si="10"/>
        <v>9.1380324573853997</v>
      </c>
      <c r="M125">
        <f t="shared" si="11"/>
        <v>125.8380324573854</v>
      </c>
    </row>
    <row r="126" spans="1:13" x14ac:dyDescent="0.25">
      <c r="A126" s="3">
        <f t="shared" si="6"/>
        <v>2</v>
      </c>
      <c r="B126" s="35">
        <v>43011</v>
      </c>
      <c r="C126" s="36">
        <v>43001</v>
      </c>
      <c r="D126">
        <v>44.874276729559753</v>
      </c>
      <c r="E126" s="3">
        <v>39.6</v>
      </c>
      <c r="F126" s="3">
        <v>0.7</v>
      </c>
      <c r="G126" s="34">
        <v>43011</v>
      </c>
      <c r="H126">
        <v>117.2</v>
      </c>
      <c r="I126">
        <f t="shared" si="7"/>
        <v>60.971177815894791</v>
      </c>
      <c r="J126">
        <f t="shared" si="8"/>
        <v>56.228822184105212</v>
      </c>
      <c r="K126">
        <f t="shared" si="9"/>
        <v>65.50498500169644</v>
      </c>
      <c r="L126" s="2">
        <f t="shared" si="10"/>
        <v>9.2761628175912278</v>
      </c>
      <c r="M126">
        <f t="shared" si="11"/>
        <v>126.47616281759123</v>
      </c>
    </row>
    <row r="127" spans="1:13" x14ac:dyDescent="0.25">
      <c r="A127" s="3">
        <f t="shared" si="6"/>
        <v>3</v>
      </c>
      <c r="B127" s="35">
        <v>43012</v>
      </c>
      <c r="C127" s="36">
        <v>43002</v>
      </c>
      <c r="D127">
        <v>44.911823899371072</v>
      </c>
      <c r="E127" s="3">
        <v>39.6</v>
      </c>
      <c r="F127" s="3">
        <v>0.7</v>
      </c>
      <c r="G127" s="34">
        <v>43012</v>
      </c>
      <c r="H127">
        <v>117.4</v>
      </c>
      <c r="I127">
        <f t="shared" si="7"/>
        <v>61.115448827901659</v>
      </c>
      <c r="J127">
        <f t="shared" si="8"/>
        <v>56.284551172098347</v>
      </c>
      <c r="K127">
        <f t="shared" si="9"/>
        <v>65.50498500169644</v>
      </c>
      <c r="L127" s="2">
        <f t="shared" si="10"/>
        <v>9.2204338295980932</v>
      </c>
      <c r="M127">
        <f t="shared" si="11"/>
        <v>126.6204338295981</v>
      </c>
    </row>
    <row r="128" spans="1:13" x14ac:dyDescent="0.25">
      <c r="A128" s="3">
        <f t="shared" si="6"/>
        <v>4</v>
      </c>
      <c r="B128" s="35">
        <v>43013</v>
      </c>
      <c r="C128" s="36">
        <v>43003</v>
      </c>
      <c r="D128" s="22">
        <v>44.911823899371072</v>
      </c>
      <c r="E128" s="3">
        <v>39.6</v>
      </c>
      <c r="F128" s="3">
        <v>0.7</v>
      </c>
      <c r="G128" s="34">
        <v>43013</v>
      </c>
      <c r="H128">
        <v>117.2</v>
      </c>
      <c r="I128">
        <f t="shared" si="7"/>
        <v>60.933630646083472</v>
      </c>
      <c r="J128">
        <f t="shared" si="8"/>
        <v>56.266369353916531</v>
      </c>
      <c r="K128">
        <f t="shared" si="9"/>
        <v>65.50498500169644</v>
      </c>
      <c r="L128" s="2">
        <f t="shared" si="10"/>
        <v>9.2386156477799091</v>
      </c>
      <c r="M128">
        <f t="shared" si="11"/>
        <v>126.43861564777991</v>
      </c>
    </row>
    <row r="129" spans="1:13" x14ac:dyDescent="0.25">
      <c r="A129" s="3">
        <f t="shared" si="6"/>
        <v>5</v>
      </c>
      <c r="B129" s="35">
        <v>43014</v>
      </c>
      <c r="C129" s="36">
        <v>43004</v>
      </c>
      <c r="D129">
        <v>46.422138364779876</v>
      </c>
      <c r="E129" s="3">
        <v>39.6</v>
      </c>
      <c r="F129" s="3">
        <v>0.7</v>
      </c>
      <c r="G129" s="34">
        <v>43014</v>
      </c>
      <c r="H129">
        <v>116.7</v>
      </c>
      <c r="I129">
        <f t="shared" si="7"/>
        <v>58.968770726129215</v>
      </c>
      <c r="J129">
        <f t="shared" si="8"/>
        <v>57.731229273870788</v>
      </c>
      <c r="K129">
        <f t="shared" si="9"/>
        <v>65.50498500169644</v>
      </c>
      <c r="L129" s="2">
        <f t="shared" si="10"/>
        <v>7.7737557278256517</v>
      </c>
      <c r="M129">
        <f t="shared" si="11"/>
        <v>124.47375572782565</v>
      </c>
    </row>
    <row r="130" spans="1:13" x14ac:dyDescent="0.25">
      <c r="A130" s="3">
        <f t="shared" si="6"/>
        <v>6</v>
      </c>
      <c r="B130" s="35">
        <v>43015</v>
      </c>
      <c r="C130" s="36">
        <v>43005</v>
      </c>
      <c r="D130">
        <v>45.740125786163517</v>
      </c>
      <c r="E130" s="3">
        <v>39.6</v>
      </c>
      <c r="F130" s="3">
        <v>0.7</v>
      </c>
      <c r="G130" s="34"/>
      <c r="H130">
        <v>116.7</v>
      </c>
      <c r="I130">
        <f t="shared" si="7"/>
        <v>59.650783304745573</v>
      </c>
      <c r="J130">
        <f t="shared" si="8"/>
        <v>57.04921669525443</v>
      </c>
      <c r="K130">
        <f t="shared" si="9"/>
        <v>65.50498500169644</v>
      </c>
      <c r="L130" s="2">
        <f t="shared" si="10"/>
        <v>8.4557683064420104</v>
      </c>
      <c r="M130">
        <f t="shared" si="11"/>
        <v>125.15576830644201</v>
      </c>
    </row>
    <row r="131" spans="1:13" x14ac:dyDescent="0.25">
      <c r="A131" s="3">
        <f t="shared" ref="A131:A194" si="12">WEEKDAY(B131,2)</f>
        <v>7</v>
      </c>
      <c r="B131" s="35">
        <v>43016</v>
      </c>
      <c r="C131" s="36">
        <v>43006</v>
      </c>
      <c r="D131">
        <v>45.872767295597484</v>
      </c>
      <c r="E131" s="3">
        <v>39.6</v>
      </c>
      <c r="F131" s="3">
        <v>0.7</v>
      </c>
      <c r="G131" s="34"/>
      <c r="H131">
        <v>116.7</v>
      </c>
      <c r="I131">
        <f t="shared" ref="I131:I194" si="13">H131*10/11-D131-F131</f>
        <v>59.518141795311607</v>
      </c>
      <c r="J131">
        <f t="shared" ref="J131:J194" si="14">H131/11+D131+F131</f>
        <v>57.181858204688396</v>
      </c>
      <c r="K131">
        <f t="shared" ref="K131:K194" si="15">AVERAGE(J:J)</f>
        <v>65.50498500169644</v>
      </c>
      <c r="L131" s="2">
        <f t="shared" ref="L131:L194" si="16">K131-J131</f>
        <v>8.3231267970080438</v>
      </c>
      <c r="M131">
        <f t="shared" ref="M131:M194" si="17">H131+L131</f>
        <v>125.02312679700805</v>
      </c>
    </row>
    <row r="132" spans="1:13" x14ac:dyDescent="0.25">
      <c r="A132" s="3">
        <f t="shared" si="12"/>
        <v>1</v>
      </c>
      <c r="B132" s="35">
        <v>43017</v>
      </c>
      <c r="C132" s="36">
        <v>43007</v>
      </c>
      <c r="D132">
        <v>45.438113207547168</v>
      </c>
      <c r="E132" s="3">
        <v>39.6</v>
      </c>
      <c r="F132" s="3">
        <v>0.7</v>
      </c>
      <c r="G132" s="34">
        <v>43017</v>
      </c>
      <c r="H132">
        <v>116.4</v>
      </c>
      <c r="I132">
        <f t="shared" si="13"/>
        <v>59.680068610634642</v>
      </c>
      <c r="J132">
        <f t="shared" si="14"/>
        <v>56.719931389365357</v>
      </c>
      <c r="K132">
        <f t="shared" si="15"/>
        <v>65.50498500169644</v>
      </c>
      <c r="L132" s="2">
        <f t="shared" si="16"/>
        <v>8.7850536123310832</v>
      </c>
      <c r="M132">
        <f t="shared" si="17"/>
        <v>125.18505361233109</v>
      </c>
    </row>
    <row r="133" spans="1:13" x14ac:dyDescent="0.25">
      <c r="A133" s="3">
        <f t="shared" si="12"/>
        <v>2</v>
      </c>
      <c r="B133" s="35">
        <v>43018</v>
      </c>
      <c r="C133" s="36">
        <v>43008</v>
      </c>
      <c r="D133">
        <v>45.537169811320751</v>
      </c>
      <c r="E133" s="3">
        <v>39.6</v>
      </c>
      <c r="F133" s="3">
        <v>0.7</v>
      </c>
      <c r="G133" s="34">
        <v>43018</v>
      </c>
      <c r="H133">
        <v>116.3</v>
      </c>
      <c r="I133">
        <f t="shared" si="13"/>
        <v>59.490102915951979</v>
      </c>
      <c r="J133">
        <f t="shared" si="14"/>
        <v>56.809897084048025</v>
      </c>
      <c r="K133">
        <f t="shared" si="15"/>
        <v>65.50498500169644</v>
      </c>
      <c r="L133" s="2">
        <f t="shared" si="16"/>
        <v>8.695087917648415</v>
      </c>
      <c r="M133">
        <f t="shared" si="17"/>
        <v>124.99508791764842</v>
      </c>
    </row>
    <row r="134" spans="1:13" x14ac:dyDescent="0.25">
      <c r="A134" s="3">
        <f t="shared" si="12"/>
        <v>3</v>
      </c>
      <c r="B134" s="35">
        <v>43019</v>
      </c>
      <c r="C134" s="36">
        <v>43009</v>
      </c>
      <c r="D134">
        <v>45.478616352201257</v>
      </c>
      <c r="E134" s="3">
        <v>39.6</v>
      </c>
      <c r="F134" s="3">
        <v>0.7</v>
      </c>
      <c r="G134" s="34">
        <v>43019</v>
      </c>
      <c r="H134">
        <v>116.2</v>
      </c>
      <c r="I134">
        <f t="shared" si="13"/>
        <v>59.45774728416238</v>
      </c>
      <c r="J134">
        <f t="shared" si="14"/>
        <v>56.742252715837623</v>
      </c>
      <c r="K134">
        <f t="shared" si="15"/>
        <v>65.50498500169644</v>
      </c>
      <c r="L134" s="2">
        <f t="shared" si="16"/>
        <v>8.7627322858588172</v>
      </c>
      <c r="M134">
        <f t="shared" si="17"/>
        <v>124.96273228585882</v>
      </c>
    </row>
    <row r="135" spans="1:13" x14ac:dyDescent="0.25">
      <c r="A135" s="3">
        <f t="shared" si="12"/>
        <v>4</v>
      </c>
      <c r="B135" s="35">
        <v>43020</v>
      </c>
      <c r="C135" s="36">
        <v>43010</v>
      </c>
      <c r="D135">
        <v>45.026226415094342</v>
      </c>
      <c r="E135" s="3">
        <v>39.6</v>
      </c>
      <c r="F135" s="3">
        <v>0.7</v>
      </c>
      <c r="G135" s="34">
        <v>43020</v>
      </c>
      <c r="H135">
        <v>116.3</v>
      </c>
      <c r="I135">
        <f t="shared" si="13"/>
        <v>60.001046312178389</v>
      </c>
      <c r="J135">
        <f t="shared" si="14"/>
        <v>56.298953687821616</v>
      </c>
      <c r="K135">
        <f t="shared" si="15"/>
        <v>65.50498500169644</v>
      </c>
      <c r="L135" s="2">
        <f t="shared" si="16"/>
        <v>9.2060313138748242</v>
      </c>
      <c r="M135">
        <f t="shared" si="17"/>
        <v>125.50603131387481</v>
      </c>
    </row>
    <row r="136" spans="1:13" x14ac:dyDescent="0.25">
      <c r="A136" s="3">
        <f t="shared" si="12"/>
        <v>5</v>
      </c>
      <c r="B136" s="35">
        <v>43021</v>
      </c>
      <c r="C136" s="36">
        <v>43011</v>
      </c>
      <c r="D136">
        <v>44.724150943396225</v>
      </c>
      <c r="E136" s="3">
        <v>39.6</v>
      </c>
      <c r="F136" s="3">
        <v>0.7</v>
      </c>
      <c r="G136" s="34">
        <v>43021</v>
      </c>
      <c r="H136">
        <v>116.6</v>
      </c>
      <c r="I136">
        <f t="shared" si="13"/>
        <v>60.575849056603772</v>
      </c>
      <c r="J136">
        <f t="shared" si="14"/>
        <v>56.024150943396229</v>
      </c>
      <c r="K136">
        <f t="shared" si="15"/>
        <v>65.50498500169644</v>
      </c>
      <c r="L136" s="2">
        <f t="shared" si="16"/>
        <v>9.4808340583002106</v>
      </c>
      <c r="M136">
        <f t="shared" si="17"/>
        <v>126.08083405830021</v>
      </c>
    </row>
    <row r="137" spans="1:13" x14ac:dyDescent="0.25">
      <c r="A137" s="3">
        <f t="shared" si="12"/>
        <v>6</v>
      </c>
      <c r="B137" s="35">
        <v>43022</v>
      </c>
      <c r="C137" s="36">
        <v>43012</v>
      </c>
      <c r="D137">
        <v>44.619811320754714</v>
      </c>
      <c r="E137" s="3">
        <v>39.6</v>
      </c>
      <c r="F137" s="3">
        <v>0.7</v>
      </c>
      <c r="G137" s="34"/>
      <c r="H137">
        <v>116.6</v>
      </c>
      <c r="I137">
        <f t="shared" si="13"/>
        <v>60.680188679245283</v>
      </c>
      <c r="J137">
        <f t="shared" si="14"/>
        <v>55.919811320754718</v>
      </c>
      <c r="K137">
        <f t="shared" si="15"/>
        <v>65.50498500169644</v>
      </c>
      <c r="L137" s="2">
        <f t="shared" si="16"/>
        <v>9.5851736809417218</v>
      </c>
      <c r="M137">
        <f t="shared" si="17"/>
        <v>126.18517368094172</v>
      </c>
    </row>
    <row r="138" spans="1:13" x14ac:dyDescent="0.25">
      <c r="A138" s="3">
        <f t="shared" si="12"/>
        <v>7</v>
      </c>
      <c r="B138" s="35">
        <v>43023</v>
      </c>
      <c r="C138" s="36">
        <v>43013</v>
      </c>
      <c r="D138">
        <v>46.004088050314472</v>
      </c>
      <c r="E138" s="3">
        <v>39.6</v>
      </c>
      <c r="F138" s="3">
        <v>0.7</v>
      </c>
      <c r="G138" s="34"/>
      <c r="H138">
        <v>116.6</v>
      </c>
      <c r="I138">
        <f t="shared" si="13"/>
        <v>59.295911949685525</v>
      </c>
      <c r="J138">
        <f t="shared" si="14"/>
        <v>57.304088050314476</v>
      </c>
      <c r="K138">
        <f t="shared" si="15"/>
        <v>65.50498500169644</v>
      </c>
      <c r="L138" s="2">
        <f t="shared" si="16"/>
        <v>8.2008969513819636</v>
      </c>
      <c r="M138">
        <f t="shared" si="17"/>
        <v>124.80089695138196</v>
      </c>
    </row>
    <row r="139" spans="1:13" x14ac:dyDescent="0.25">
      <c r="A139" s="3">
        <f t="shared" si="12"/>
        <v>1</v>
      </c>
      <c r="B139" s="35">
        <v>43024</v>
      </c>
      <c r="C139" s="36">
        <v>43014</v>
      </c>
      <c r="D139">
        <v>44.952201257861638</v>
      </c>
      <c r="E139" s="3">
        <v>39.6</v>
      </c>
      <c r="F139" s="3">
        <v>0.7</v>
      </c>
      <c r="G139" s="34">
        <v>43024</v>
      </c>
      <c r="H139">
        <v>116.6</v>
      </c>
      <c r="I139">
        <f t="shared" si="13"/>
        <v>60.347798742138359</v>
      </c>
      <c r="J139">
        <f t="shared" si="14"/>
        <v>56.252201257861643</v>
      </c>
      <c r="K139">
        <f t="shared" si="15"/>
        <v>65.50498500169644</v>
      </c>
      <c r="L139" s="2">
        <f t="shared" si="16"/>
        <v>9.2527837438347973</v>
      </c>
      <c r="M139">
        <f t="shared" si="17"/>
        <v>125.85278374383479</v>
      </c>
    </row>
    <row r="140" spans="1:13" x14ac:dyDescent="0.25">
      <c r="A140" s="3">
        <f t="shared" si="12"/>
        <v>2</v>
      </c>
      <c r="B140" s="35">
        <v>43025</v>
      </c>
      <c r="C140" s="36">
        <v>43015</v>
      </c>
      <c r="D140">
        <v>44.952201257861638</v>
      </c>
      <c r="E140" s="3">
        <v>39.6</v>
      </c>
      <c r="F140" s="3">
        <v>0.7</v>
      </c>
      <c r="G140" s="34">
        <v>43025</v>
      </c>
      <c r="H140">
        <v>116.6</v>
      </c>
      <c r="I140">
        <f t="shared" si="13"/>
        <v>60.347798742138359</v>
      </c>
      <c r="J140">
        <f t="shared" si="14"/>
        <v>56.252201257861643</v>
      </c>
      <c r="K140">
        <f t="shared" si="15"/>
        <v>65.50498500169644</v>
      </c>
      <c r="L140" s="2">
        <f t="shared" si="16"/>
        <v>9.2527837438347973</v>
      </c>
      <c r="M140">
        <f t="shared" si="17"/>
        <v>125.85278374383479</v>
      </c>
    </row>
    <row r="141" spans="1:13" x14ac:dyDescent="0.25">
      <c r="A141" s="3">
        <f t="shared" si="12"/>
        <v>3</v>
      </c>
      <c r="B141" s="35">
        <v>43026</v>
      </c>
      <c r="C141" s="36">
        <v>43016</v>
      </c>
      <c r="D141">
        <v>44.912641509433968</v>
      </c>
      <c r="E141" s="3">
        <v>39.6</v>
      </c>
      <c r="F141" s="3">
        <v>0.7</v>
      </c>
      <c r="G141" s="34">
        <v>43026</v>
      </c>
      <c r="H141">
        <v>116.7</v>
      </c>
      <c r="I141">
        <f t="shared" si="13"/>
        <v>60.478267581475123</v>
      </c>
      <c r="J141">
        <f t="shared" si="14"/>
        <v>56.22173241852488</v>
      </c>
      <c r="K141">
        <f t="shared" si="15"/>
        <v>65.50498500169644</v>
      </c>
      <c r="L141" s="2">
        <f t="shared" si="16"/>
        <v>9.28325258317156</v>
      </c>
      <c r="M141">
        <f t="shared" si="17"/>
        <v>125.98325258317156</v>
      </c>
    </row>
    <row r="142" spans="1:13" x14ac:dyDescent="0.25">
      <c r="A142" s="3">
        <f t="shared" si="12"/>
        <v>4</v>
      </c>
      <c r="B142" s="35">
        <v>43027</v>
      </c>
      <c r="C142" s="36">
        <v>43017</v>
      </c>
      <c r="D142">
        <v>45.172452830188682</v>
      </c>
      <c r="E142" s="3">
        <v>39.6</v>
      </c>
      <c r="F142" s="3">
        <v>0.7</v>
      </c>
      <c r="G142" s="34">
        <v>43027</v>
      </c>
      <c r="H142">
        <v>117</v>
      </c>
      <c r="I142">
        <f t="shared" si="13"/>
        <v>60.491183533447675</v>
      </c>
      <c r="J142">
        <f t="shared" si="14"/>
        <v>56.508816466552318</v>
      </c>
      <c r="K142">
        <f t="shared" si="15"/>
        <v>65.50498500169644</v>
      </c>
      <c r="L142" s="2">
        <f t="shared" si="16"/>
        <v>8.9961685351441218</v>
      </c>
      <c r="M142">
        <f t="shared" si="17"/>
        <v>125.99616853514412</v>
      </c>
    </row>
    <row r="143" spans="1:13" x14ac:dyDescent="0.25">
      <c r="A143" s="3">
        <f t="shared" si="12"/>
        <v>5</v>
      </c>
      <c r="B143" s="35">
        <v>43028</v>
      </c>
      <c r="C143" s="36">
        <v>43018</v>
      </c>
      <c r="D143">
        <v>45.705283018867924</v>
      </c>
      <c r="E143" s="3">
        <v>39.6</v>
      </c>
      <c r="F143" s="3">
        <v>0.7</v>
      </c>
      <c r="G143" s="34">
        <v>43028</v>
      </c>
      <c r="H143">
        <v>117.2</v>
      </c>
      <c r="I143">
        <f t="shared" si="13"/>
        <v>60.14017152658662</v>
      </c>
      <c r="J143">
        <f t="shared" si="14"/>
        <v>57.059828473413383</v>
      </c>
      <c r="K143">
        <f t="shared" si="15"/>
        <v>65.50498500169644</v>
      </c>
      <c r="L143" s="2">
        <f t="shared" si="16"/>
        <v>8.4451565282830572</v>
      </c>
      <c r="M143">
        <f t="shared" si="17"/>
        <v>125.64515652828305</v>
      </c>
    </row>
    <row r="144" spans="1:13" x14ac:dyDescent="0.25">
      <c r="A144" s="3">
        <f t="shared" si="12"/>
        <v>6</v>
      </c>
      <c r="B144" s="35">
        <v>43029</v>
      </c>
      <c r="C144" s="36">
        <v>43019</v>
      </c>
      <c r="D144">
        <v>45.698238993710696</v>
      </c>
      <c r="E144" s="3">
        <v>39.6</v>
      </c>
      <c r="F144" s="3">
        <v>0.7</v>
      </c>
      <c r="G144" s="34"/>
      <c r="H144">
        <v>117.2</v>
      </c>
      <c r="I144">
        <f t="shared" si="13"/>
        <v>60.147215551743848</v>
      </c>
      <c r="J144">
        <f t="shared" si="14"/>
        <v>57.052784448256155</v>
      </c>
      <c r="K144">
        <f t="shared" si="15"/>
        <v>65.50498500169644</v>
      </c>
      <c r="L144" s="2">
        <f t="shared" si="16"/>
        <v>8.4522005534402851</v>
      </c>
      <c r="M144">
        <f t="shared" si="17"/>
        <v>125.65220055344028</v>
      </c>
    </row>
    <row r="145" spans="1:13" x14ac:dyDescent="0.25">
      <c r="A145" s="3">
        <f t="shared" si="12"/>
        <v>7</v>
      </c>
      <c r="B145" s="35">
        <v>43030</v>
      </c>
      <c r="C145" s="36">
        <v>43020</v>
      </c>
      <c r="D145">
        <v>45.340503144654086</v>
      </c>
      <c r="E145" s="3">
        <v>39.6</v>
      </c>
      <c r="F145" s="3">
        <v>0.7</v>
      </c>
      <c r="G145" s="34"/>
      <c r="H145">
        <v>117.2</v>
      </c>
      <c r="I145">
        <f t="shared" si="13"/>
        <v>60.504951400800458</v>
      </c>
      <c r="J145">
        <f t="shared" si="14"/>
        <v>56.695048599199545</v>
      </c>
      <c r="K145">
        <f t="shared" si="15"/>
        <v>65.50498500169644</v>
      </c>
      <c r="L145" s="2">
        <f t="shared" si="16"/>
        <v>8.8099364024968949</v>
      </c>
      <c r="M145">
        <f t="shared" si="17"/>
        <v>126.00993640249689</v>
      </c>
    </row>
    <row r="146" spans="1:13" x14ac:dyDescent="0.25">
      <c r="A146" s="3">
        <f t="shared" si="12"/>
        <v>1</v>
      </c>
      <c r="B146" s="35">
        <v>43031</v>
      </c>
      <c r="C146" s="36">
        <v>43021</v>
      </c>
      <c r="D146">
        <v>45.59993710691824</v>
      </c>
      <c r="E146" s="3">
        <v>39.6</v>
      </c>
      <c r="F146" s="3">
        <v>0.7</v>
      </c>
      <c r="G146" s="34">
        <v>43031</v>
      </c>
      <c r="H146">
        <v>117.3</v>
      </c>
      <c r="I146">
        <f t="shared" si="13"/>
        <v>60.336426529445397</v>
      </c>
      <c r="J146">
        <f t="shared" si="14"/>
        <v>56.963573470554607</v>
      </c>
      <c r="K146">
        <f t="shared" si="15"/>
        <v>65.50498500169644</v>
      </c>
      <c r="L146" s="2">
        <f t="shared" si="16"/>
        <v>8.5414115311418328</v>
      </c>
      <c r="M146">
        <f t="shared" si="17"/>
        <v>125.84141153114183</v>
      </c>
    </row>
    <row r="147" spans="1:13" x14ac:dyDescent="0.25">
      <c r="A147" s="3">
        <f t="shared" si="12"/>
        <v>2</v>
      </c>
      <c r="B147" s="35">
        <v>43032</v>
      </c>
      <c r="C147" s="36">
        <v>43022</v>
      </c>
      <c r="D147">
        <v>45.59993710691824</v>
      </c>
      <c r="E147" s="3">
        <v>39.6</v>
      </c>
      <c r="F147" s="3">
        <v>0.7</v>
      </c>
      <c r="G147" s="34">
        <v>43032</v>
      </c>
      <c r="H147">
        <v>117.3</v>
      </c>
      <c r="I147">
        <f t="shared" si="13"/>
        <v>60.336426529445397</v>
      </c>
      <c r="J147">
        <f t="shared" si="14"/>
        <v>56.963573470554607</v>
      </c>
      <c r="K147">
        <f t="shared" si="15"/>
        <v>65.50498500169644</v>
      </c>
      <c r="L147" s="2">
        <f t="shared" si="16"/>
        <v>8.5414115311418328</v>
      </c>
      <c r="M147">
        <f t="shared" si="17"/>
        <v>125.84141153114183</v>
      </c>
    </row>
    <row r="148" spans="1:13" x14ac:dyDescent="0.25">
      <c r="A148" s="3">
        <f t="shared" si="12"/>
        <v>3</v>
      </c>
      <c r="B148" s="35">
        <v>43033</v>
      </c>
      <c r="C148" s="36">
        <v>43023</v>
      </c>
      <c r="D148">
        <v>45.654842767295598</v>
      </c>
      <c r="E148" s="3">
        <v>39.6</v>
      </c>
      <c r="F148" s="3">
        <v>0.7</v>
      </c>
      <c r="G148" s="34">
        <v>43033</v>
      </c>
      <c r="H148">
        <v>117.3</v>
      </c>
      <c r="I148">
        <f t="shared" si="13"/>
        <v>60.281520869068039</v>
      </c>
      <c r="J148">
        <f t="shared" si="14"/>
        <v>57.018479130931965</v>
      </c>
      <c r="K148">
        <f t="shared" si="15"/>
        <v>65.50498500169644</v>
      </c>
      <c r="L148" s="2">
        <f t="shared" si="16"/>
        <v>8.4865058707644749</v>
      </c>
      <c r="M148">
        <f t="shared" si="17"/>
        <v>125.78650587076447</v>
      </c>
    </row>
    <row r="149" spans="1:13" x14ac:dyDescent="0.25">
      <c r="A149" s="3">
        <f t="shared" si="12"/>
        <v>4</v>
      </c>
      <c r="B149" s="35">
        <v>43034</v>
      </c>
      <c r="C149" s="36">
        <v>43024</v>
      </c>
      <c r="D149">
        <v>46.384528301886796</v>
      </c>
      <c r="E149" s="3">
        <v>39.6</v>
      </c>
      <c r="F149" s="3">
        <v>0.7</v>
      </c>
      <c r="G149" s="34">
        <v>43034</v>
      </c>
      <c r="H149">
        <v>117.1</v>
      </c>
      <c r="I149">
        <f t="shared" si="13"/>
        <v>59.370017152658654</v>
      </c>
      <c r="J149">
        <f t="shared" si="14"/>
        <v>57.729982847341347</v>
      </c>
      <c r="K149">
        <f t="shared" si="15"/>
        <v>65.50498500169644</v>
      </c>
      <c r="L149" s="2">
        <f t="shared" si="16"/>
        <v>7.7750021543550929</v>
      </c>
      <c r="M149">
        <f t="shared" si="17"/>
        <v>124.87500215435509</v>
      </c>
    </row>
    <row r="150" spans="1:13" x14ac:dyDescent="0.25">
      <c r="A150" s="3">
        <f t="shared" si="12"/>
        <v>5</v>
      </c>
      <c r="B150" s="35">
        <v>43035</v>
      </c>
      <c r="C150" s="36">
        <v>43025</v>
      </c>
      <c r="D150">
        <v>46.603018867924526</v>
      </c>
      <c r="E150" s="3">
        <v>39.6</v>
      </c>
      <c r="F150" s="3">
        <v>0.7</v>
      </c>
      <c r="G150" s="34">
        <v>43035</v>
      </c>
      <c r="H150">
        <v>117</v>
      </c>
      <c r="I150">
        <f t="shared" si="13"/>
        <v>59.060617495711831</v>
      </c>
      <c r="J150">
        <f t="shared" si="14"/>
        <v>57.939382504288162</v>
      </c>
      <c r="K150">
        <f t="shared" si="15"/>
        <v>65.50498500169644</v>
      </c>
      <c r="L150" s="2">
        <f t="shared" si="16"/>
        <v>7.5656024974082783</v>
      </c>
      <c r="M150">
        <f t="shared" si="17"/>
        <v>124.56560249740828</v>
      </c>
    </row>
    <row r="151" spans="1:13" x14ac:dyDescent="0.25">
      <c r="A151" s="3">
        <f t="shared" si="12"/>
        <v>6</v>
      </c>
      <c r="B151" s="35">
        <v>43036</v>
      </c>
      <c r="C151" s="36">
        <v>43026</v>
      </c>
      <c r="D151">
        <v>46.645723270440257</v>
      </c>
      <c r="E151" s="3">
        <v>39.6</v>
      </c>
      <c r="F151" s="3">
        <v>0.7</v>
      </c>
      <c r="G151" s="34"/>
      <c r="H151">
        <v>117</v>
      </c>
      <c r="I151">
        <f t="shared" si="13"/>
        <v>59.0179130931961</v>
      </c>
      <c r="J151">
        <f t="shared" si="14"/>
        <v>57.9820869068039</v>
      </c>
      <c r="K151">
        <f t="shared" si="15"/>
        <v>65.50498500169644</v>
      </c>
      <c r="L151" s="2">
        <f t="shared" si="16"/>
        <v>7.5228980948925397</v>
      </c>
      <c r="M151">
        <f t="shared" si="17"/>
        <v>124.52289809489254</v>
      </c>
    </row>
    <row r="152" spans="1:13" x14ac:dyDescent="0.25">
      <c r="A152" s="3">
        <f t="shared" si="12"/>
        <v>7</v>
      </c>
      <c r="B152" s="35">
        <v>43037</v>
      </c>
      <c r="C152" s="36">
        <v>43027</v>
      </c>
      <c r="D152">
        <v>45.706666666666663</v>
      </c>
      <c r="E152" s="3">
        <v>39.6</v>
      </c>
      <c r="F152" s="3">
        <v>0.7</v>
      </c>
      <c r="G152" s="34"/>
      <c r="H152">
        <v>117</v>
      </c>
      <c r="I152">
        <f t="shared" si="13"/>
        <v>59.956969696969693</v>
      </c>
      <c r="J152">
        <f t="shared" si="14"/>
        <v>57.043030303030307</v>
      </c>
      <c r="K152">
        <f t="shared" si="15"/>
        <v>65.50498500169644</v>
      </c>
      <c r="L152" s="2">
        <f t="shared" si="16"/>
        <v>8.4619546986661334</v>
      </c>
      <c r="M152">
        <f t="shared" si="17"/>
        <v>125.46195469866613</v>
      </c>
    </row>
    <row r="153" spans="1:13" x14ac:dyDescent="0.25">
      <c r="A153" s="3">
        <f t="shared" si="12"/>
        <v>1</v>
      </c>
      <c r="B153" s="35">
        <v>43038</v>
      </c>
      <c r="C153" s="36">
        <v>43028</v>
      </c>
      <c r="D153">
        <v>46.588050314465406</v>
      </c>
      <c r="E153" s="3">
        <v>39.6</v>
      </c>
      <c r="F153" s="3">
        <v>0.7</v>
      </c>
      <c r="G153" s="34">
        <v>43038</v>
      </c>
      <c r="H153">
        <v>117.3</v>
      </c>
      <c r="I153">
        <f t="shared" si="13"/>
        <v>59.348313321898232</v>
      </c>
      <c r="J153">
        <f t="shared" si="14"/>
        <v>57.951686678101773</v>
      </c>
      <c r="K153">
        <f t="shared" si="15"/>
        <v>65.50498500169644</v>
      </c>
      <c r="L153" s="2">
        <f t="shared" si="16"/>
        <v>7.5532983235946674</v>
      </c>
      <c r="M153">
        <f t="shared" si="17"/>
        <v>124.85329832359466</v>
      </c>
    </row>
    <row r="154" spans="1:13" x14ac:dyDescent="0.25">
      <c r="A154" s="3">
        <f t="shared" si="12"/>
        <v>2</v>
      </c>
      <c r="B154" s="35">
        <v>43039</v>
      </c>
      <c r="C154" s="36">
        <v>43029</v>
      </c>
      <c r="D154">
        <v>46.588050314465406</v>
      </c>
      <c r="E154" s="3">
        <v>39.6</v>
      </c>
      <c r="F154" s="3">
        <v>0.7</v>
      </c>
      <c r="G154" s="34">
        <v>43039</v>
      </c>
      <c r="H154">
        <v>117.9</v>
      </c>
      <c r="I154">
        <f t="shared" si="13"/>
        <v>59.893767867352778</v>
      </c>
      <c r="J154">
        <f t="shared" si="14"/>
        <v>58.006232132647227</v>
      </c>
      <c r="K154">
        <f t="shared" si="15"/>
        <v>65.50498500169644</v>
      </c>
      <c r="L154" s="2">
        <f t="shared" si="16"/>
        <v>7.4987528690492127</v>
      </c>
      <c r="M154">
        <f t="shared" si="17"/>
        <v>125.39875286904922</v>
      </c>
    </row>
    <row r="155" spans="1:13" x14ac:dyDescent="0.25">
      <c r="A155" s="3">
        <f t="shared" si="12"/>
        <v>3</v>
      </c>
      <c r="B155" s="35">
        <v>43040</v>
      </c>
      <c r="C155" s="36">
        <v>43030</v>
      </c>
      <c r="D155">
        <v>46.606289308176102</v>
      </c>
      <c r="E155" s="3">
        <v>39.6</v>
      </c>
      <c r="F155" s="3">
        <v>0.7</v>
      </c>
      <c r="G155" s="34">
        <v>43040</v>
      </c>
      <c r="H155">
        <v>118.6</v>
      </c>
      <c r="I155">
        <f t="shared" si="13"/>
        <v>60.511892510005708</v>
      </c>
      <c r="J155">
        <f t="shared" si="14"/>
        <v>58.088107489994286</v>
      </c>
      <c r="K155">
        <f t="shared" si="15"/>
        <v>65.50498500169644</v>
      </c>
      <c r="L155" s="2">
        <f t="shared" si="16"/>
        <v>7.4168775117021539</v>
      </c>
      <c r="M155">
        <f t="shared" si="17"/>
        <v>126.01687751170215</v>
      </c>
    </row>
    <row r="156" spans="1:13" x14ac:dyDescent="0.25">
      <c r="A156" s="3">
        <f t="shared" si="12"/>
        <v>4</v>
      </c>
      <c r="B156" s="35">
        <v>43041</v>
      </c>
      <c r="C156" s="36">
        <v>43031</v>
      </c>
      <c r="D156">
        <v>46.173584905660377</v>
      </c>
      <c r="E156" s="3">
        <v>39.6</v>
      </c>
      <c r="F156" s="3">
        <v>0.7</v>
      </c>
      <c r="G156" s="34">
        <v>43041</v>
      </c>
      <c r="H156">
        <v>119.4</v>
      </c>
      <c r="I156">
        <f t="shared" si="13"/>
        <v>61.671869639794167</v>
      </c>
      <c r="J156">
        <f t="shared" si="14"/>
        <v>57.728130360205839</v>
      </c>
      <c r="K156">
        <f t="shared" si="15"/>
        <v>65.50498500169644</v>
      </c>
      <c r="L156" s="2">
        <f t="shared" si="16"/>
        <v>7.7768546414906012</v>
      </c>
      <c r="M156">
        <f t="shared" si="17"/>
        <v>127.17685464149061</v>
      </c>
    </row>
    <row r="157" spans="1:13" x14ac:dyDescent="0.25">
      <c r="A157" s="3">
        <f t="shared" si="12"/>
        <v>5</v>
      </c>
      <c r="B157" s="35">
        <v>43042</v>
      </c>
      <c r="C157" s="36">
        <v>43032</v>
      </c>
      <c r="D157">
        <v>47.281194968553457</v>
      </c>
      <c r="E157" s="3">
        <v>39.6</v>
      </c>
      <c r="F157" s="3">
        <v>0.7</v>
      </c>
      <c r="G157" s="34">
        <v>43042</v>
      </c>
      <c r="H157">
        <v>120.3</v>
      </c>
      <c r="I157">
        <f t="shared" si="13"/>
        <v>61.3824413950829</v>
      </c>
      <c r="J157">
        <f t="shared" si="14"/>
        <v>58.917558604917097</v>
      </c>
      <c r="K157">
        <f t="shared" si="15"/>
        <v>65.50498500169644</v>
      </c>
      <c r="L157" s="2">
        <f t="shared" si="16"/>
        <v>6.5874263967793425</v>
      </c>
      <c r="M157">
        <f t="shared" si="17"/>
        <v>126.88742639677935</v>
      </c>
    </row>
    <row r="158" spans="1:13" x14ac:dyDescent="0.25">
      <c r="A158" s="3">
        <f t="shared" si="12"/>
        <v>6</v>
      </c>
      <c r="B158" s="35">
        <v>43043</v>
      </c>
      <c r="C158" s="36">
        <v>43033</v>
      </c>
      <c r="D158">
        <v>47.704465408805035</v>
      </c>
      <c r="E158" s="3">
        <v>39.6</v>
      </c>
      <c r="F158" s="3">
        <v>0.7</v>
      </c>
      <c r="G158" s="34"/>
      <c r="H158">
        <v>120.3</v>
      </c>
      <c r="I158">
        <f t="shared" si="13"/>
        <v>60.959170954831322</v>
      </c>
      <c r="J158">
        <f t="shared" si="14"/>
        <v>59.340829045168675</v>
      </c>
      <c r="K158">
        <f t="shared" si="15"/>
        <v>65.50498500169644</v>
      </c>
      <c r="L158" s="2">
        <f t="shared" si="16"/>
        <v>6.1641559565277646</v>
      </c>
      <c r="M158">
        <f t="shared" si="17"/>
        <v>126.46415595652776</v>
      </c>
    </row>
    <row r="159" spans="1:13" x14ac:dyDescent="0.25">
      <c r="A159" s="3">
        <f t="shared" si="12"/>
        <v>7</v>
      </c>
      <c r="B159" s="35">
        <v>43044</v>
      </c>
      <c r="C159" s="36">
        <v>43034</v>
      </c>
      <c r="D159">
        <v>48.867484276729556</v>
      </c>
      <c r="E159" s="3">
        <v>39.6</v>
      </c>
      <c r="F159" s="3">
        <v>0.7</v>
      </c>
      <c r="G159" s="34"/>
      <c r="H159">
        <v>120.3</v>
      </c>
      <c r="I159">
        <f t="shared" si="13"/>
        <v>59.796152086906801</v>
      </c>
      <c r="J159">
        <f t="shared" si="14"/>
        <v>60.503847913093196</v>
      </c>
      <c r="K159">
        <f t="shared" si="15"/>
        <v>65.50498500169644</v>
      </c>
      <c r="L159" s="2">
        <f t="shared" si="16"/>
        <v>5.0011370886032438</v>
      </c>
      <c r="M159">
        <f t="shared" si="17"/>
        <v>125.30113708860324</v>
      </c>
    </row>
    <row r="160" spans="1:13" x14ac:dyDescent="0.25">
      <c r="A160" s="3">
        <f t="shared" si="12"/>
        <v>1</v>
      </c>
      <c r="B160" s="35">
        <v>43045</v>
      </c>
      <c r="C160" s="36">
        <v>43035</v>
      </c>
      <c r="D160">
        <v>49.394213836477988</v>
      </c>
      <c r="E160" s="3">
        <v>39.6</v>
      </c>
      <c r="F160" s="3">
        <v>0.7</v>
      </c>
      <c r="G160" s="34">
        <v>43045</v>
      </c>
      <c r="H160">
        <v>121</v>
      </c>
      <c r="I160">
        <f t="shared" si="13"/>
        <v>59.905786163522009</v>
      </c>
      <c r="J160">
        <f t="shared" si="14"/>
        <v>61.094213836477991</v>
      </c>
      <c r="K160">
        <f t="shared" si="15"/>
        <v>65.50498500169644</v>
      </c>
      <c r="L160" s="2">
        <f t="shared" si="16"/>
        <v>4.4107711652184491</v>
      </c>
      <c r="M160">
        <f t="shared" si="17"/>
        <v>125.41077116521845</v>
      </c>
    </row>
    <row r="161" spans="1:13" x14ac:dyDescent="0.25">
      <c r="A161" s="3">
        <f t="shared" si="12"/>
        <v>2</v>
      </c>
      <c r="B161" s="35">
        <v>43046</v>
      </c>
      <c r="C161" s="36">
        <v>43036</v>
      </c>
      <c r="D161">
        <v>49.394213836477988</v>
      </c>
      <c r="E161" s="3">
        <v>39.6</v>
      </c>
      <c r="F161" s="3">
        <v>0.7</v>
      </c>
      <c r="G161" s="34">
        <v>43046</v>
      </c>
      <c r="H161">
        <v>121.3</v>
      </c>
      <c r="I161">
        <f t="shared" si="13"/>
        <v>60.178513436249276</v>
      </c>
      <c r="J161">
        <f t="shared" si="14"/>
        <v>61.121486563750722</v>
      </c>
      <c r="K161">
        <f t="shared" si="15"/>
        <v>65.50498500169644</v>
      </c>
      <c r="L161" s="2">
        <f t="shared" si="16"/>
        <v>4.3834984379457183</v>
      </c>
      <c r="M161">
        <f t="shared" si="17"/>
        <v>125.68349843794572</v>
      </c>
    </row>
    <row r="162" spans="1:13" x14ac:dyDescent="0.25">
      <c r="A162" s="3">
        <f t="shared" si="12"/>
        <v>3</v>
      </c>
      <c r="B162" s="35">
        <v>43047</v>
      </c>
      <c r="C162" s="36">
        <v>43037</v>
      </c>
      <c r="D162">
        <v>49.543773584905665</v>
      </c>
      <c r="E162" s="3">
        <v>39.6</v>
      </c>
      <c r="F162" s="3">
        <v>0.7</v>
      </c>
      <c r="G162" s="34">
        <v>43047</v>
      </c>
      <c r="H162">
        <v>121.6</v>
      </c>
      <c r="I162">
        <f t="shared" si="13"/>
        <v>60.301680960548879</v>
      </c>
      <c r="J162">
        <f t="shared" si="14"/>
        <v>61.298319039451123</v>
      </c>
      <c r="K162">
        <f t="shared" si="15"/>
        <v>65.50498500169644</v>
      </c>
      <c r="L162" s="2">
        <f t="shared" si="16"/>
        <v>4.2066659622453173</v>
      </c>
      <c r="M162">
        <f t="shared" si="17"/>
        <v>125.80666596224532</v>
      </c>
    </row>
    <row r="163" spans="1:13" x14ac:dyDescent="0.25">
      <c r="A163" s="3">
        <f t="shared" si="12"/>
        <v>4</v>
      </c>
      <c r="B163" s="35">
        <v>43048</v>
      </c>
      <c r="C163" s="36">
        <v>43038</v>
      </c>
      <c r="D163">
        <v>49.453333333333326</v>
      </c>
      <c r="E163" s="3">
        <v>39.6</v>
      </c>
      <c r="F163" s="3">
        <v>0.7</v>
      </c>
      <c r="G163" s="34">
        <v>43048</v>
      </c>
      <c r="H163">
        <v>122.4</v>
      </c>
      <c r="I163">
        <f t="shared" si="13"/>
        <v>61.119393939393937</v>
      </c>
      <c r="J163">
        <f t="shared" si="14"/>
        <v>61.280606060606054</v>
      </c>
      <c r="K163">
        <f t="shared" si="15"/>
        <v>65.50498500169644</v>
      </c>
      <c r="L163" s="2">
        <f t="shared" si="16"/>
        <v>4.2243789410903858</v>
      </c>
      <c r="M163">
        <f t="shared" si="17"/>
        <v>126.62437894109038</v>
      </c>
    </row>
    <row r="164" spans="1:13" x14ac:dyDescent="0.25">
      <c r="A164" s="3">
        <f t="shared" si="12"/>
        <v>5</v>
      </c>
      <c r="B164" s="35">
        <v>43049</v>
      </c>
      <c r="C164" s="36">
        <v>43039</v>
      </c>
      <c r="D164">
        <v>50.144465408805026</v>
      </c>
      <c r="E164" s="3">
        <v>39.6</v>
      </c>
      <c r="F164" s="3">
        <v>0.7</v>
      </c>
      <c r="G164" s="34">
        <v>43049</v>
      </c>
      <c r="H164">
        <v>123</v>
      </c>
      <c r="I164">
        <f t="shared" si="13"/>
        <v>60.973716409376784</v>
      </c>
      <c r="J164">
        <f t="shared" si="14"/>
        <v>62.026283590623208</v>
      </c>
      <c r="K164">
        <f t="shared" si="15"/>
        <v>65.50498500169644</v>
      </c>
      <c r="L164" s="2">
        <f t="shared" si="16"/>
        <v>3.4787014110732315</v>
      </c>
      <c r="M164">
        <f t="shared" si="17"/>
        <v>126.47870141107323</v>
      </c>
    </row>
    <row r="165" spans="1:13" x14ac:dyDescent="0.25">
      <c r="A165" s="3">
        <f t="shared" si="12"/>
        <v>6</v>
      </c>
      <c r="B165" s="35">
        <v>43050</v>
      </c>
      <c r="C165" s="36">
        <v>43040</v>
      </c>
      <c r="D165">
        <v>49.549371069182392</v>
      </c>
      <c r="E165" s="3">
        <v>39.6</v>
      </c>
      <c r="F165" s="3">
        <v>0.7</v>
      </c>
      <c r="G165" s="34"/>
      <c r="H165">
        <v>123</v>
      </c>
      <c r="I165">
        <f t="shared" si="13"/>
        <v>61.568810748999418</v>
      </c>
      <c r="J165">
        <f t="shared" si="14"/>
        <v>61.431189251000575</v>
      </c>
      <c r="K165">
        <f t="shared" si="15"/>
        <v>65.50498500169644</v>
      </c>
      <c r="L165" s="2">
        <f t="shared" si="16"/>
        <v>4.0737957506958651</v>
      </c>
      <c r="M165">
        <f t="shared" si="17"/>
        <v>127.07379575069587</v>
      </c>
    </row>
    <row r="166" spans="1:13" x14ac:dyDescent="0.25">
      <c r="A166" s="3">
        <f t="shared" si="12"/>
        <v>7</v>
      </c>
      <c r="B166" s="35">
        <v>43051</v>
      </c>
      <c r="C166" s="36">
        <v>43041</v>
      </c>
      <c r="D166">
        <v>49.677861635220118</v>
      </c>
      <c r="E166" s="3">
        <v>39.6</v>
      </c>
      <c r="F166" s="3">
        <v>0.7</v>
      </c>
      <c r="G166" s="34"/>
      <c r="H166">
        <v>123</v>
      </c>
      <c r="I166">
        <f t="shared" si="13"/>
        <v>61.440320182961692</v>
      </c>
      <c r="J166">
        <f t="shared" si="14"/>
        <v>61.559679817038301</v>
      </c>
      <c r="K166">
        <f t="shared" si="15"/>
        <v>65.50498500169644</v>
      </c>
      <c r="L166" s="2">
        <f t="shared" si="16"/>
        <v>3.9453051846581388</v>
      </c>
      <c r="M166">
        <f t="shared" si="17"/>
        <v>126.94530518465814</v>
      </c>
    </row>
    <row r="167" spans="1:13" x14ac:dyDescent="0.25">
      <c r="A167" s="3">
        <f t="shared" si="12"/>
        <v>1</v>
      </c>
      <c r="B167" s="35">
        <v>43052</v>
      </c>
      <c r="C167" s="36">
        <v>43042</v>
      </c>
      <c r="D167">
        <v>51.046163522012577</v>
      </c>
      <c r="E167" s="3">
        <v>39.6</v>
      </c>
      <c r="F167" s="3">
        <v>0.7</v>
      </c>
      <c r="G167" s="34">
        <v>43052</v>
      </c>
      <c r="H167">
        <v>123.6</v>
      </c>
      <c r="I167">
        <f t="shared" si="13"/>
        <v>60.61747284162378</v>
      </c>
      <c r="J167">
        <f t="shared" si="14"/>
        <v>62.982527158376215</v>
      </c>
      <c r="K167">
        <f t="shared" si="15"/>
        <v>65.50498500169644</v>
      </c>
      <c r="L167" s="2">
        <f t="shared" si="16"/>
        <v>2.5224578433202254</v>
      </c>
      <c r="M167">
        <f t="shared" si="17"/>
        <v>126.12245784332022</v>
      </c>
    </row>
    <row r="168" spans="1:13" x14ac:dyDescent="0.25">
      <c r="A168" s="3">
        <f t="shared" si="12"/>
        <v>2</v>
      </c>
      <c r="B168" s="35">
        <v>43053</v>
      </c>
      <c r="C168" s="36">
        <v>43043</v>
      </c>
      <c r="D168">
        <v>51.046163522012577</v>
      </c>
      <c r="E168" s="3">
        <v>39.6</v>
      </c>
      <c r="F168" s="3">
        <v>0.7</v>
      </c>
      <c r="G168" s="34">
        <v>43053</v>
      </c>
      <c r="H168">
        <v>124.2</v>
      </c>
      <c r="I168">
        <f t="shared" si="13"/>
        <v>61.162927387078327</v>
      </c>
      <c r="J168">
        <f t="shared" si="14"/>
        <v>63.037072612921669</v>
      </c>
      <c r="K168">
        <f t="shared" si="15"/>
        <v>65.50498500169644</v>
      </c>
      <c r="L168" s="2">
        <f t="shared" si="16"/>
        <v>2.4679123887747707</v>
      </c>
      <c r="M168">
        <f t="shared" si="17"/>
        <v>126.66791238877477</v>
      </c>
    </row>
    <row r="169" spans="1:13" x14ac:dyDescent="0.25">
      <c r="A169" s="3">
        <f t="shared" si="12"/>
        <v>3</v>
      </c>
      <c r="B169" s="35">
        <v>43054</v>
      </c>
      <c r="C169" s="36">
        <v>43044</v>
      </c>
      <c r="D169">
        <v>51.054905660377365</v>
      </c>
      <c r="E169" s="3">
        <v>39.6</v>
      </c>
      <c r="F169" s="3">
        <v>0.7</v>
      </c>
      <c r="G169" s="34">
        <v>43054</v>
      </c>
      <c r="H169">
        <v>124.7</v>
      </c>
      <c r="I169">
        <f t="shared" si="13"/>
        <v>61.608730703258992</v>
      </c>
      <c r="J169">
        <f t="shared" si="14"/>
        <v>63.091269296741004</v>
      </c>
      <c r="K169">
        <f t="shared" si="15"/>
        <v>65.50498500169644</v>
      </c>
      <c r="L169" s="2">
        <f t="shared" si="16"/>
        <v>2.4137157049554361</v>
      </c>
      <c r="M169">
        <f t="shared" si="17"/>
        <v>127.11371570495544</v>
      </c>
    </row>
    <row r="170" spans="1:13" x14ac:dyDescent="0.25">
      <c r="A170" s="3">
        <f t="shared" si="12"/>
        <v>4</v>
      </c>
      <c r="B170" s="35">
        <v>43055</v>
      </c>
      <c r="C170" s="36">
        <v>43045</v>
      </c>
      <c r="D170">
        <v>52.416729559748426</v>
      </c>
      <c r="E170" s="3">
        <v>39.6</v>
      </c>
      <c r="F170" s="3">
        <v>0.7</v>
      </c>
      <c r="G170" s="34">
        <v>43055</v>
      </c>
      <c r="H170">
        <v>124.8</v>
      </c>
      <c r="I170">
        <f t="shared" si="13"/>
        <v>60.337815894797025</v>
      </c>
      <c r="J170">
        <f t="shared" si="14"/>
        <v>64.462184105202965</v>
      </c>
      <c r="K170">
        <f t="shared" si="15"/>
        <v>65.50498500169644</v>
      </c>
      <c r="L170" s="2">
        <f t="shared" si="16"/>
        <v>1.0428008964934747</v>
      </c>
      <c r="M170">
        <f t="shared" si="17"/>
        <v>125.84280089649347</v>
      </c>
    </row>
    <row r="171" spans="1:13" x14ac:dyDescent="0.25">
      <c r="A171" s="3">
        <f t="shared" si="12"/>
        <v>5</v>
      </c>
      <c r="B171" s="35">
        <v>43056</v>
      </c>
      <c r="C171" s="36">
        <v>43046</v>
      </c>
      <c r="D171">
        <v>52.224779874213837</v>
      </c>
      <c r="E171" s="3">
        <v>39.6</v>
      </c>
      <c r="F171" s="3">
        <v>0.7</v>
      </c>
      <c r="G171" s="34">
        <v>43056</v>
      </c>
      <c r="H171">
        <v>124.6</v>
      </c>
      <c r="I171">
        <f t="shared" si="13"/>
        <v>60.347947398513426</v>
      </c>
      <c r="J171">
        <f t="shared" si="14"/>
        <v>64.252052601486568</v>
      </c>
      <c r="K171">
        <f t="shared" si="15"/>
        <v>65.50498500169644</v>
      </c>
      <c r="L171" s="2">
        <f t="shared" si="16"/>
        <v>1.2529324002098718</v>
      </c>
      <c r="M171">
        <f t="shared" si="17"/>
        <v>125.85293240020987</v>
      </c>
    </row>
    <row r="172" spans="1:13" x14ac:dyDescent="0.25">
      <c r="A172" s="3">
        <f t="shared" si="12"/>
        <v>6</v>
      </c>
      <c r="B172" s="35">
        <v>43057</v>
      </c>
      <c r="C172" s="36">
        <v>43047</v>
      </c>
      <c r="D172">
        <v>52.009748427672953</v>
      </c>
      <c r="E172" s="3">
        <v>39.6</v>
      </c>
      <c r="F172" s="3">
        <v>0.7</v>
      </c>
      <c r="G172" s="34"/>
      <c r="H172">
        <v>124.6</v>
      </c>
      <c r="I172">
        <f t="shared" si="13"/>
        <v>60.56297884505431</v>
      </c>
      <c r="J172">
        <f t="shared" si="14"/>
        <v>64.037021154945677</v>
      </c>
      <c r="K172">
        <f t="shared" si="15"/>
        <v>65.50498500169644</v>
      </c>
      <c r="L172" s="2">
        <f t="shared" si="16"/>
        <v>1.467963846750763</v>
      </c>
      <c r="M172">
        <f t="shared" si="17"/>
        <v>126.06796384675076</v>
      </c>
    </row>
    <row r="173" spans="1:13" x14ac:dyDescent="0.25">
      <c r="A173" s="3">
        <f t="shared" si="12"/>
        <v>7</v>
      </c>
      <c r="B173" s="35">
        <v>43058</v>
      </c>
      <c r="C173" s="36">
        <v>43048</v>
      </c>
      <c r="D173">
        <v>52.234465408805036</v>
      </c>
      <c r="E173" s="3">
        <v>39.6</v>
      </c>
      <c r="F173" s="3">
        <v>0.7</v>
      </c>
      <c r="G173" s="34"/>
      <c r="H173">
        <v>124.6</v>
      </c>
      <c r="I173">
        <f t="shared" si="13"/>
        <v>60.338261863922227</v>
      </c>
      <c r="J173">
        <f t="shared" si="14"/>
        <v>64.261738136077767</v>
      </c>
      <c r="K173">
        <f t="shared" si="15"/>
        <v>65.50498500169644</v>
      </c>
      <c r="L173" s="2">
        <f t="shared" si="16"/>
        <v>1.2432468656186728</v>
      </c>
      <c r="M173">
        <f t="shared" si="17"/>
        <v>125.84324686561867</v>
      </c>
    </row>
    <row r="174" spans="1:13" x14ac:dyDescent="0.25">
      <c r="A174" s="3">
        <f t="shared" si="12"/>
        <v>1</v>
      </c>
      <c r="B174" s="35">
        <v>43059</v>
      </c>
      <c r="C174" s="36">
        <v>43049</v>
      </c>
      <c r="D174">
        <v>52.377547169811315</v>
      </c>
      <c r="E174" s="3">
        <v>39.6</v>
      </c>
      <c r="F174" s="3">
        <v>0.7</v>
      </c>
      <c r="G174" s="34">
        <v>43059</v>
      </c>
      <c r="H174">
        <v>124.5</v>
      </c>
      <c r="I174">
        <f t="shared" si="13"/>
        <v>60.104271012006869</v>
      </c>
      <c r="J174">
        <f t="shared" si="14"/>
        <v>64.395728987993138</v>
      </c>
      <c r="K174">
        <f t="shared" si="15"/>
        <v>65.50498500169644</v>
      </c>
      <c r="L174" s="2">
        <f t="shared" si="16"/>
        <v>1.1092560137033018</v>
      </c>
      <c r="M174">
        <f t="shared" si="17"/>
        <v>125.6092560137033</v>
      </c>
    </row>
    <row r="175" spans="1:13" x14ac:dyDescent="0.25">
      <c r="A175" s="3">
        <f t="shared" si="12"/>
        <v>2</v>
      </c>
      <c r="B175" s="35">
        <v>43060</v>
      </c>
      <c r="C175" s="36">
        <v>43050</v>
      </c>
      <c r="D175" s="22">
        <v>52.377547169811315</v>
      </c>
      <c r="E175" s="3">
        <v>39.6</v>
      </c>
      <c r="F175" s="3">
        <v>0.7</v>
      </c>
      <c r="G175" s="34">
        <v>43060</v>
      </c>
      <c r="H175">
        <v>124.1</v>
      </c>
      <c r="I175">
        <f t="shared" si="13"/>
        <v>59.740634648370495</v>
      </c>
      <c r="J175">
        <f t="shared" si="14"/>
        <v>64.359365351629492</v>
      </c>
      <c r="K175">
        <f t="shared" si="15"/>
        <v>65.50498500169644</v>
      </c>
      <c r="L175" s="2">
        <f t="shared" si="16"/>
        <v>1.1456196500669478</v>
      </c>
      <c r="M175">
        <f t="shared" si="17"/>
        <v>125.24561965006694</v>
      </c>
    </row>
    <row r="176" spans="1:13" x14ac:dyDescent="0.25">
      <c r="A176" s="3">
        <f t="shared" si="12"/>
        <v>3</v>
      </c>
      <c r="B176" s="35">
        <v>43061</v>
      </c>
      <c r="C176" s="36">
        <v>43051</v>
      </c>
      <c r="D176" s="22">
        <v>52.377547169811315</v>
      </c>
      <c r="E176" s="3">
        <v>39.6</v>
      </c>
      <c r="F176" s="3">
        <v>0.7</v>
      </c>
      <c r="G176" s="34">
        <v>43061</v>
      </c>
      <c r="H176">
        <v>123.9</v>
      </c>
      <c r="I176">
        <f t="shared" si="13"/>
        <v>59.558816466552322</v>
      </c>
      <c r="J176">
        <f t="shared" si="14"/>
        <v>64.341183533447676</v>
      </c>
      <c r="K176">
        <f t="shared" si="15"/>
        <v>65.50498500169644</v>
      </c>
      <c r="L176" s="2">
        <f t="shared" si="16"/>
        <v>1.1638014682487636</v>
      </c>
      <c r="M176">
        <f t="shared" si="17"/>
        <v>125.06380146824877</v>
      </c>
    </row>
    <row r="177" spans="1:13" x14ac:dyDescent="0.25">
      <c r="A177" s="3">
        <f t="shared" si="12"/>
        <v>4</v>
      </c>
      <c r="B177" s="35">
        <v>43062</v>
      </c>
      <c r="C177" s="36">
        <v>43052</v>
      </c>
      <c r="D177">
        <v>52.137672955974843</v>
      </c>
      <c r="E177" s="3">
        <v>39.6</v>
      </c>
      <c r="F177" s="3">
        <v>0.7</v>
      </c>
      <c r="G177" s="34">
        <v>43062</v>
      </c>
      <c r="H177">
        <v>123.8</v>
      </c>
      <c r="I177">
        <f t="shared" si="13"/>
        <v>59.707781589479701</v>
      </c>
      <c r="J177">
        <f t="shared" si="14"/>
        <v>64.092218410520303</v>
      </c>
      <c r="K177">
        <f t="shared" si="15"/>
        <v>65.50498500169644</v>
      </c>
      <c r="L177" s="2">
        <f t="shared" si="16"/>
        <v>1.4127665911761369</v>
      </c>
      <c r="M177">
        <f t="shared" si="17"/>
        <v>125.21276659117613</v>
      </c>
    </row>
    <row r="178" spans="1:13" x14ac:dyDescent="0.25">
      <c r="A178" s="3">
        <f t="shared" si="12"/>
        <v>5</v>
      </c>
      <c r="B178" s="35">
        <v>43063</v>
      </c>
      <c r="C178" s="36">
        <v>43053</v>
      </c>
      <c r="D178">
        <v>50.613647798742143</v>
      </c>
      <c r="E178" s="3">
        <v>39.6</v>
      </c>
      <c r="F178" s="3">
        <v>0.7</v>
      </c>
      <c r="G178" s="34">
        <v>43063</v>
      </c>
      <c r="H178">
        <v>124</v>
      </c>
      <c r="I178">
        <f t="shared" si="13"/>
        <v>61.413624928530588</v>
      </c>
      <c r="J178">
        <f t="shared" si="14"/>
        <v>62.586375071469419</v>
      </c>
      <c r="K178">
        <f t="shared" si="15"/>
        <v>65.50498500169644</v>
      </c>
      <c r="L178" s="2">
        <f t="shared" si="16"/>
        <v>2.9186099302270208</v>
      </c>
      <c r="M178">
        <f t="shared" si="17"/>
        <v>126.91860993022702</v>
      </c>
    </row>
    <row r="179" spans="1:13" x14ac:dyDescent="0.25">
      <c r="A179" s="3">
        <f t="shared" si="12"/>
        <v>6</v>
      </c>
      <c r="B179" s="35">
        <v>43064</v>
      </c>
      <c r="C179" s="36">
        <v>43054</v>
      </c>
      <c r="D179">
        <v>51.285157232704407</v>
      </c>
      <c r="E179" s="3">
        <v>39.6</v>
      </c>
      <c r="F179" s="3">
        <v>0.7</v>
      </c>
      <c r="G179" s="34"/>
      <c r="H179">
        <v>124</v>
      </c>
      <c r="I179">
        <f t="shared" si="13"/>
        <v>60.742115494568324</v>
      </c>
      <c r="J179">
        <f t="shared" si="14"/>
        <v>63.257884505431683</v>
      </c>
      <c r="K179">
        <f t="shared" si="15"/>
        <v>65.50498500169644</v>
      </c>
      <c r="L179" s="2">
        <f t="shared" si="16"/>
        <v>2.2471004962647569</v>
      </c>
      <c r="M179">
        <f t="shared" si="17"/>
        <v>126.24710049626475</v>
      </c>
    </row>
    <row r="180" spans="1:13" x14ac:dyDescent="0.25">
      <c r="A180" s="3">
        <f t="shared" si="12"/>
        <v>7</v>
      </c>
      <c r="B180" s="35">
        <v>43065</v>
      </c>
      <c r="C180" s="36">
        <v>43055</v>
      </c>
      <c r="D180">
        <v>50.869371069182392</v>
      </c>
      <c r="E180" s="3">
        <v>39.6</v>
      </c>
      <c r="F180" s="3">
        <v>0.7</v>
      </c>
      <c r="G180" s="34"/>
      <c r="H180">
        <v>124</v>
      </c>
      <c r="I180">
        <f t="shared" si="13"/>
        <v>61.157901658090339</v>
      </c>
      <c r="J180">
        <f t="shared" si="14"/>
        <v>62.842098341909669</v>
      </c>
      <c r="K180">
        <f t="shared" si="15"/>
        <v>65.50498500169644</v>
      </c>
      <c r="L180" s="2">
        <f t="shared" si="16"/>
        <v>2.6628866597867713</v>
      </c>
      <c r="M180">
        <f t="shared" si="17"/>
        <v>126.66288665978678</v>
      </c>
    </row>
    <row r="181" spans="1:13" x14ac:dyDescent="0.25">
      <c r="A181" s="3">
        <f t="shared" si="12"/>
        <v>1</v>
      </c>
      <c r="B181" s="35">
        <v>43066</v>
      </c>
      <c r="C181" s="36">
        <v>43056</v>
      </c>
      <c r="D181">
        <v>52.150440251572327</v>
      </c>
      <c r="E181" s="3">
        <v>39.6</v>
      </c>
      <c r="F181" s="3">
        <v>0.7</v>
      </c>
      <c r="G181" s="34">
        <v>43066</v>
      </c>
      <c r="H181">
        <v>124.3</v>
      </c>
      <c r="I181">
        <f t="shared" si="13"/>
        <v>60.14955974842767</v>
      </c>
      <c r="J181">
        <f t="shared" si="14"/>
        <v>64.15044025157232</v>
      </c>
      <c r="K181">
        <f t="shared" si="15"/>
        <v>65.50498500169644</v>
      </c>
      <c r="L181" s="2">
        <f t="shared" si="16"/>
        <v>1.3545447501241199</v>
      </c>
      <c r="M181">
        <f t="shared" si="17"/>
        <v>125.65454475012412</v>
      </c>
    </row>
    <row r="182" spans="1:13" x14ac:dyDescent="0.25">
      <c r="A182" s="3">
        <f t="shared" si="12"/>
        <v>2</v>
      </c>
      <c r="B182" s="35">
        <v>43067</v>
      </c>
      <c r="C182" s="36">
        <v>43057</v>
      </c>
      <c r="D182">
        <v>52.150440251572327</v>
      </c>
      <c r="E182" s="3">
        <v>39.6</v>
      </c>
      <c r="F182" s="3">
        <v>0.7</v>
      </c>
      <c r="G182" s="34">
        <v>43067</v>
      </c>
      <c r="H182">
        <v>124.5</v>
      </c>
      <c r="I182">
        <f t="shared" si="13"/>
        <v>60.331377930245857</v>
      </c>
      <c r="J182">
        <f t="shared" si="14"/>
        <v>64.16862206975415</v>
      </c>
      <c r="K182">
        <f t="shared" si="15"/>
        <v>65.50498500169644</v>
      </c>
      <c r="L182" s="2">
        <f t="shared" si="16"/>
        <v>1.3363629319422898</v>
      </c>
      <c r="M182">
        <f t="shared" si="17"/>
        <v>125.83636293194229</v>
      </c>
    </row>
    <row r="183" spans="1:13" x14ac:dyDescent="0.25">
      <c r="A183" s="3">
        <f t="shared" si="12"/>
        <v>3</v>
      </c>
      <c r="B183" s="35">
        <v>43068</v>
      </c>
      <c r="C183" s="36">
        <v>43058</v>
      </c>
      <c r="D183">
        <v>52.226415094339622</v>
      </c>
      <c r="E183" s="3">
        <v>39.6</v>
      </c>
      <c r="F183" s="3">
        <v>0.7</v>
      </c>
      <c r="G183" s="34">
        <v>43068</v>
      </c>
      <c r="H183">
        <v>124.7</v>
      </c>
      <c r="I183">
        <f t="shared" si="13"/>
        <v>60.437221269296735</v>
      </c>
      <c r="J183">
        <f t="shared" si="14"/>
        <v>64.262778730703261</v>
      </c>
      <c r="K183">
        <f t="shared" si="15"/>
        <v>65.50498500169644</v>
      </c>
      <c r="L183" s="2">
        <f t="shared" si="16"/>
        <v>1.2422062709931794</v>
      </c>
      <c r="M183">
        <f t="shared" si="17"/>
        <v>125.94220627099318</v>
      </c>
    </row>
    <row r="184" spans="1:13" x14ac:dyDescent="0.25">
      <c r="A184" s="3">
        <f t="shared" si="12"/>
        <v>4</v>
      </c>
      <c r="B184" s="35">
        <v>43069</v>
      </c>
      <c r="C184" s="36">
        <v>43059</v>
      </c>
      <c r="D184">
        <v>51.791132075471694</v>
      </c>
      <c r="E184" s="3">
        <v>39.6</v>
      </c>
      <c r="F184" s="3">
        <v>0.7</v>
      </c>
      <c r="G184" s="34">
        <v>43069</v>
      </c>
      <c r="H184">
        <v>124.8</v>
      </c>
      <c r="I184">
        <f t="shared" si="13"/>
        <v>60.963413379073756</v>
      </c>
      <c r="J184">
        <f t="shared" si="14"/>
        <v>63.836586620926241</v>
      </c>
      <c r="K184">
        <f t="shared" si="15"/>
        <v>65.50498500169644</v>
      </c>
      <c r="L184" s="2">
        <f t="shared" si="16"/>
        <v>1.6683983807701992</v>
      </c>
      <c r="M184">
        <f t="shared" si="17"/>
        <v>126.4683983807702</v>
      </c>
    </row>
    <row r="185" spans="1:13" x14ac:dyDescent="0.25">
      <c r="A185" s="3">
        <f t="shared" si="12"/>
        <v>5</v>
      </c>
      <c r="B185" s="35">
        <v>43070</v>
      </c>
      <c r="C185" s="36">
        <v>43060</v>
      </c>
      <c r="D185">
        <v>51.99911949685535</v>
      </c>
      <c r="E185" s="3">
        <v>39.6</v>
      </c>
      <c r="F185" s="3">
        <v>0.7</v>
      </c>
      <c r="G185" s="34">
        <v>43070</v>
      </c>
      <c r="H185">
        <v>124.8</v>
      </c>
      <c r="I185">
        <f t="shared" si="13"/>
        <v>60.7554259576901</v>
      </c>
      <c r="J185">
        <f t="shared" si="14"/>
        <v>64.04457404230989</v>
      </c>
      <c r="K185">
        <f t="shared" si="15"/>
        <v>65.50498500169644</v>
      </c>
      <c r="L185" s="2">
        <f t="shared" si="16"/>
        <v>1.4604109593865502</v>
      </c>
      <c r="M185">
        <f t="shared" si="17"/>
        <v>126.26041095938655</v>
      </c>
    </row>
    <row r="186" spans="1:13" x14ac:dyDescent="0.25">
      <c r="A186" s="3">
        <f t="shared" si="12"/>
        <v>6</v>
      </c>
      <c r="B186" s="35">
        <v>43071</v>
      </c>
      <c r="C186" s="36">
        <v>43061</v>
      </c>
      <c r="D186">
        <v>52.300377358490564</v>
      </c>
      <c r="E186" s="3">
        <v>39.6</v>
      </c>
      <c r="F186" s="3">
        <v>0.7</v>
      </c>
      <c r="G186" s="34"/>
      <c r="H186">
        <v>124.8</v>
      </c>
      <c r="I186">
        <f t="shared" si="13"/>
        <v>60.454168096054886</v>
      </c>
      <c r="J186">
        <f t="shared" si="14"/>
        <v>64.345831903945111</v>
      </c>
      <c r="K186">
        <f t="shared" si="15"/>
        <v>65.50498500169644</v>
      </c>
      <c r="L186" s="2">
        <f t="shared" si="16"/>
        <v>1.1591530977513287</v>
      </c>
      <c r="M186">
        <f t="shared" si="17"/>
        <v>125.95915309775133</v>
      </c>
    </row>
    <row r="187" spans="1:13" x14ac:dyDescent="0.25">
      <c r="A187" s="3">
        <f t="shared" si="12"/>
        <v>7</v>
      </c>
      <c r="B187" s="35">
        <v>43072</v>
      </c>
      <c r="C187" s="36">
        <v>43062</v>
      </c>
      <c r="D187">
        <v>52.305471698113209</v>
      </c>
      <c r="E187" s="3">
        <v>39.6</v>
      </c>
      <c r="F187" s="3">
        <v>0.7</v>
      </c>
      <c r="G187" s="34"/>
      <c r="H187">
        <v>124.8</v>
      </c>
      <c r="I187">
        <f t="shared" si="13"/>
        <v>60.449073756432242</v>
      </c>
      <c r="J187">
        <f t="shared" si="14"/>
        <v>64.350926243567756</v>
      </c>
      <c r="K187">
        <f t="shared" si="15"/>
        <v>65.50498500169644</v>
      </c>
      <c r="L187" s="2">
        <f t="shared" si="16"/>
        <v>1.1540587581286843</v>
      </c>
      <c r="M187">
        <f t="shared" si="17"/>
        <v>125.95405875812868</v>
      </c>
    </row>
    <row r="188" spans="1:13" x14ac:dyDescent="0.25">
      <c r="A188" s="3">
        <f t="shared" si="12"/>
        <v>1</v>
      </c>
      <c r="B188" s="35">
        <v>43073</v>
      </c>
      <c r="C188" s="36">
        <v>43063</v>
      </c>
      <c r="D188">
        <v>52.6354716981132</v>
      </c>
      <c r="E188" s="3">
        <v>39.6</v>
      </c>
      <c r="F188" s="3">
        <v>0.7</v>
      </c>
      <c r="G188" s="34">
        <v>43073</v>
      </c>
      <c r="H188">
        <v>124.8</v>
      </c>
      <c r="I188">
        <f t="shared" si="13"/>
        <v>60.11907375643225</v>
      </c>
      <c r="J188">
        <f t="shared" si="14"/>
        <v>64.68092624356774</v>
      </c>
      <c r="K188">
        <f t="shared" si="15"/>
        <v>65.50498500169644</v>
      </c>
      <c r="L188" s="2">
        <f t="shared" si="16"/>
        <v>0.82405875812870022</v>
      </c>
      <c r="M188">
        <f t="shared" si="17"/>
        <v>125.6240587581287</v>
      </c>
    </row>
    <row r="189" spans="1:13" x14ac:dyDescent="0.25">
      <c r="A189" s="3">
        <f t="shared" si="12"/>
        <v>2</v>
      </c>
      <c r="B189" s="35">
        <v>43074</v>
      </c>
      <c r="C189" s="36">
        <v>43064</v>
      </c>
      <c r="D189">
        <v>52.645031446540891</v>
      </c>
      <c r="E189" s="3">
        <v>39.6</v>
      </c>
      <c r="F189" s="3">
        <v>0.7</v>
      </c>
      <c r="G189" s="34">
        <v>43074</v>
      </c>
      <c r="H189">
        <v>124.9</v>
      </c>
      <c r="I189">
        <f t="shared" si="13"/>
        <v>60.200423098913653</v>
      </c>
      <c r="J189">
        <f t="shared" si="14"/>
        <v>64.699576901086346</v>
      </c>
      <c r="K189">
        <f t="shared" si="15"/>
        <v>65.50498500169644</v>
      </c>
      <c r="L189" s="2">
        <f t="shared" si="16"/>
        <v>0.80540810061009438</v>
      </c>
      <c r="M189">
        <f t="shared" si="17"/>
        <v>125.7054081006101</v>
      </c>
    </row>
    <row r="190" spans="1:13" x14ac:dyDescent="0.25">
      <c r="A190" s="3">
        <f t="shared" si="12"/>
        <v>3</v>
      </c>
      <c r="B190" s="35">
        <v>43075</v>
      </c>
      <c r="C190" s="36">
        <v>43065</v>
      </c>
      <c r="D190">
        <v>52.677610062893081</v>
      </c>
      <c r="E190" s="3">
        <v>39.6</v>
      </c>
      <c r="F190" s="3">
        <v>0.7</v>
      </c>
      <c r="G190" s="34">
        <v>43075</v>
      </c>
      <c r="H190">
        <v>124.9</v>
      </c>
      <c r="I190">
        <f t="shared" si="13"/>
        <v>60.167844482561463</v>
      </c>
      <c r="J190">
        <f t="shared" si="14"/>
        <v>64.732155517438542</v>
      </c>
      <c r="K190">
        <f t="shared" si="15"/>
        <v>65.50498500169644</v>
      </c>
      <c r="L190" s="2">
        <f t="shared" si="16"/>
        <v>0.77282948425789755</v>
      </c>
      <c r="M190">
        <f t="shared" si="17"/>
        <v>125.6728294842579</v>
      </c>
    </row>
    <row r="191" spans="1:13" x14ac:dyDescent="0.25">
      <c r="A191" s="3">
        <f t="shared" si="12"/>
        <v>4</v>
      </c>
      <c r="B191" s="35">
        <v>43076</v>
      </c>
      <c r="C191" s="36">
        <v>43066</v>
      </c>
      <c r="D191">
        <v>52.677861635220133</v>
      </c>
      <c r="E191" s="3">
        <v>39.6</v>
      </c>
      <c r="F191" s="3">
        <v>0.7</v>
      </c>
      <c r="G191" s="34">
        <v>43076</v>
      </c>
      <c r="H191">
        <v>124.7</v>
      </c>
      <c r="I191">
        <f t="shared" si="13"/>
        <v>59.985774728416224</v>
      </c>
      <c r="J191">
        <f t="shared" si="14"/>
        <v>64.714225271583771</v>
      </c>
      <c r="K191">
        <f t="shared" si="15"/>
        <v>65.50498500169644</v>
      </c>
      <c r="L191" s="2">
        <f t="shared" si="16"/>
        <v>0.79075973011266854</v>
      </c>
      <c r="M191">
        <f t="shared" si="17"/>
        <v>125.49075973011267</v>
      </c>
    </row>
    <row r="192" spans="1:13" x14ac:dyDescent="0.25">
      <c r="A192" s="3">
        <f t="shared" si="12"/>
        <v>5</v>
      </c>
      <c r="B192" s="35">
        <v>43077</v>
      </c>
      <c r="C192" s="36">
        <v>43067</v>
      </c>
      <c r="D192">
        <v>52.111635220125784</v>
      </c>
      <c r="E192" s="3">
        <v>39.6</v>
      </c>
      <c r="F192" s="3">
        <v>0.7</v>
      </c>
      <c r="G192" s="34">
        <v>43077</v>
      </c>
      <c r="H192">
        <v>124.4</v>
      </c>
      <c r="I192">
        <f t="shared" si="13"/>
        <v>60.279273870783307</v>
      </c>
      <c r="J192">
        <f t="shared" si="14"/>
        <v>64.120726129216692</v>
      </c>
      <c r="K192">
        <f t="shared" si="15"/>
        <v>65.50498500169644</v>
      </c>
      <c r="L192" s="2">
        <f t="shared" si="16"/>
        <v>1.384258872479748</v>
      </c>
      <c r="M192">
        <f t="shared" si="17"/>
        <v>125.78425887247975</v>
      </c>
    </row>
    <row r="193" spans="1:13" x14ac:dyDescent="0.25">
      <c r="A193" s="3">
        <f t="shared" si="12"/>
        <v>6</v>
      </c>
      <c r="B193" s="35">
        <v>43078</v>
      </c>
      <c r="C193" s="36">
        <v>43068</v>
      </c>
      <c r="D193">
        <v>52.109182389937111</v>
      </c>
      <c r="E193" s="3">
        <v>39.6</v>
      </c>
      <c r="F193" s="3">
        <v>0.7</v>
      </c>
      <c r="G193" s="34"/>
      <c r="H193">
        <v>124.4</v>
      </c>
      <c r="I193">
        <f t="shared" si="13"/>
        <v>60.28172670097198</v>
      </c>
      <c r="J193">
        <f t="shared" si="14"/>
        <v>64.118273299028019</v>
      </c>
      <c r="K193">
        <f t="shared" si="15"/>
        <v>65.50498500169644</v>
      </c>
      <c r="L193" s="2">
        <f t="shared" si="16"/>
        <v>1.3867117026684213</v>
      </c>
      <c r="M193">
        <f t="shared" si="17"/>
        <v>125.78671170266843</v>
      </c>
    </row>
    <row r="194" spans="1:13" x14ac:dyDescent="0.25">
      <c r="A194" s="3">
        <f t="shared" si="12"/>
        <v>7</v>
      </c>
      <c r="B194" s="35">
        <v>43079</v>
      </c>
      <c r="C194" s="36">
        <v>43069</v>
      </c>
      <c r="D194">
        <v>52.158553459119503</v>
      </c>
      <c r="E194" s="3">
        <v>39.6</v>
      </c>
      <c r="F194" s="3">
        <v>0.7</v>
      </c>
      <c r="G194" s="34"/>
      <c r="H194">
        <v>124.4</v>
      </c>
      <c r="I194">
        <f t="shared" si="13"/>
        <v>60.232355631789588</v>
      </c>
      <c r="J194">
        <f t="shared" si="14"/>
        <v>64.167644368210418</v>
      </c>
      <c r="K194">
        <f t="shared" si="15"/>
        <v>65.50498500169644</v>
      </c>
      <c r="L194" s="2">
        <f t="shared" si="16"/>
        <v>1.3373406334860221</v>
      </c>
      <c r="M194">
        <f t="shared" si="17"/>
        <v>125.73734063348603</v>
      </c>
    </row>
    <row r="195" spans="1:13" x14ac:dyDescent="0.25">
      <c r="A195" s="3">
        <f t="shared" ref="A195:A258" si="18">WEEKDAY(B195,2)</f>
        <v>1</v>
      </c>
      <c r="B195" s="35">
        <v>43080</v>
      </c>
      <c r="C195" s="36">
        <v>43070</v>
      </c>
      <c r="D195">
        <v>52.60949685534591</v>
      </c>
      <c r="E195" s="3">
        <v>39.6</v>
      </c>
      <c r="F195" s="3">
        <v>0.7</v>
      </c>
      <c r="G195" s="34">
        <v>43080</v>
      </c>
      <c r="H195">
        <v>124.2</v>
      </c>
      <c r="I195">
        <f t="shared" ref="I195:I258" si="19">H195*10/11-D195-F195</f>
        <v>59.599594053744994</v>
      </c>
      <c r="J195">
        <f t="shared" ref="J195:J258" si="20">H195/11+D195+F195</f>
        <v>64.600405946254995</v>
      </c>
      <c r="K195">
        <f t="shared" ref="K195:K258" si="21">AVERAGE(J:J)</f>
        <v>65.50498500169644</v>
      </c>
      <c r="L195" s="2">
        <f t="shared" ref="L195:L258" si="22">K195-J195</f>
        <v>0.90457905544144523</v>
      </c>
      <c r="M195">
        <f t="shared" ref="M195:M258" si="23">H195+L195</f>
        <v>125.10457905544145</v>
      </c>
    </row>
    <row r="196" spans="1:13" x14ac:dyDescent="0.25">
      <c r="A196" s="3">
        <f t="shared" si="18"/>
        <v>2</v>
      </c>
      <c r="B196" s="35">
        <v>43081</v>
      </c>
      <c r="C196" s="36">
        <v>43071</v>
      </c>
      <c r="D196">
        <v>52.60949685534591</v>
      </c>
      <c r="E196" s="3">
        <v>39.6</v>
      </c>
      <c r="F196" s="3">
        <v>0.7</v>
      </c>
      <c r="G196" s="34">
        <v>43081</v>
      </c>
      <c r="H196">
        <v>123.9</v>
      </c>
      <c r="I196">
        <f t="shared" si="19"/>
        <v>59.326866781017728</v>
      </c>
      <c r="J196">
        <f t="shared" si="20"/>
        <v>64.573133218982278</v>
      </c>
      <c r="K196">
        <f t="shared" si="21"/>
        <v>65.50498500169644</v>
      </c>
      <c r="L196" s="2">
        <f t="shared" si="22"/>
        <v>0.93185178271416191</v>
      </c>
      <c r="M196">
        <f t="shared" si="23"/>
        <v>124.83185178271417</v>
      </c>
    </row>
    <row r="197" spans="1:13" x14ac:dyDescent="0.25">
      <c r="A197" s="3">
        <f t="shared" si="18"/>
        <v>3</v>
      </c>
      <c r="B197" s="35">
        <v>43082</v>
      </c>
      <c r="C197" s="36">
        <v>43072</v>
      </c>
      <c r="D197">
        <v>52.733333333333334</v>
      </c>
      <c r="E197" s="3">
        <v>39.6</v>
      </c>
      <c r="F197" s="3">
        <v>0.7</v>
      </c>
      <c r="G197" s="34">
        <v>43082</v>
      </c>
      <c r="H197">
        <v>123.9</v>
      </c>
      <c r="I197">
        <f t="shared" si="19"/>
        <v>59.203030303030303</v>
      </c>
      <c r="J197">
        <f t="shared" si="20"/>
        <v>64.696969696969703</v>
      </c>
      <c r="K197">
        <f t="shared" si="21"/>
        <v>65.50498500169644</v>
      </c>
      <c r="L197" s="2">
        <f t="shared" si="22"/>
        <v>0.80801530472673733</v>
      </c>
      <c r="M197">
        <f t="shared" si="23"/>
        <v>124.70801530472674</v>
      </c>
    </row>
    <row r="198" spans="1:13" x14ac:dyDescent="0.25">
      <c r="A198" s="3">
        <f t="shared" si="18"/>
        <v>4</v>
      </c>
      <c r="B198" s="35">
        <v>43083</v>
      </c>
      <c r="C198" s="36">
        <v>43073</v>
      </c>
      <c r="D198">
        <v>51.654025157232702</v>
      </c>
      <c r="E198" s="3">
        <v>39.6</v>
      </c>
      <c r="F198" s="3">
        <v>0.7</v>
      </c>
      <c r="G198" s="34">
        <v>43083</v>
      </c>
      <c r="H198">
        <v>124.4</v>
      </c>
      <c r="I198">
        <f t="shared" si="19"/>
        <v>60.736883933676388</v>
      </c>
      <c r="J198">
        <f t="shared" si="20"/>
        <v>63.663116066323617</v>
      </c>
      <c r="K198">
        <f t="shared" si="21"/>
        <v>65.50498500169644</v>
      </c>
      <c r="L198" s="2">
        <f t="shared" si="22"/>
        <v>1.8418689353728226</v>
      </c>
      <c r="M198">
        <f t="shared" si="23"/>
        <v>126.24186893537282</v>
      </c>
    </row>
    <row r="199" spans="1:13" x14ac:dyDescent="0.25">
      <c r="A199" s="3">
        <f t="shared" si="18"/>
        <v>5</v>
      </c>
      <c r="B199" s="35">
        <v>43084</v>
      </c>
      <c r="C199" s="36">
        <v>43074</v>
      </c>
      <c r="D199">
        <v>51.833584905660381</v>
      </c>
      <c r="E199" s="3">
        <v>39.6</v>
      </c>
      <c r="F199" s="3">
        <v>0.7</v>
      </c>
      <c r="G199" s="34">
        <v>43084</v>
      </c>
      <c r="H199">
        <v>124.7</v>
      </c>
      <c r="I199">
        <f t="shared" si="19"/>
        <v>60.830051457975976</v>
      </c>
      <c r="J199">
        <f t="shared" si="20"/>
        <v>63.869948542024019</v>
      </c>
      <c r="K199">
        <f t="shared" si="21"/>
        <v>65.50498500169644</v>
      </c>
      <c r="L199" s="2">
        <f t="shared" si="22"/>
        <v>1.6350364596724205</v>
      </c>
      <c r="M199">
        <f t="shared" si="23"/>
        <v>126.33503645967242</v>
      </c>
    </row>
    <row r="200" spans="1:13" x14ac:dyDescent="0.25">
      <c r="A200" s="3">
        <f t="shared" si="18"/>
        <v>6</v>
      </c>
      <c r="B200" s="35">
        <v>43085</v>
      </c>
      <c r="C200" s="36">
        <v>43075</v>
      </c>
      <c r="D200">
        <v>50.925283018867923</v>
      </c>
      <c r="E200" s="3">
        <v>39.6</v>
      </c>
      <c r="F200" s="3">
        <v>0.7</v>
      </c>
      <c r="G200" s="34"/>
      <c r="H200">
        <v>124.7</v>
      </c>
      <c r="I200">
        <f t="shared" si="19"/>
        <v>61.738353344768434</v>
      </c>
      <c r="J200">
        <f t="shared" si="20"/>
        <v>62.961646655231561</v>
      </c>
      <c r="K200">
        <f t="shared" si="21"/>
        <v>65.50498500169644</v>
      </c>
      <c r="L200" s="2">
        <f t="shared" si="22"/>
        <v>2.5433383464648784</v>
      </c>
      <c r="M200">
        <f t="shared" si="23"/>
        <v>127.24333834646488</v>
      </c>
    </row>
    <row r="201" spans="1:13" x14ac:dyDescent="0.25">
      <c r="A201" s="3">
        <f t="shared" si="18"/>
        <v>7</v>
      </c>
      <c r="B201" s="35">
        <v>43086</v>
      </c>
      <c r="C201" s="36">
        <v>43076</v>
      </c>
      <c r="D201">
        <v>51.989622641509435</v>
      </c>
      <c r="E201" s="3">
        <v>39.6</v>
      </c>
      <c r="F201" s="3">
        <v>0.7</v>
      </c>
      <c r="G201" s="34"/>
      <c r="H201">
        <v>124.7</v>
      </c>
      <c r="I201">
        <f t="shared" si="19"/>
        <v>60.674013722126922</v>
      </c>
      <c r="J201">
        <f t="shared" si="20"/>
        <v>64.025986277873074</v>
      </c>
      <c r="K201">
        <f t="shared" si="21"/>
        <v>65.50498500169644</v>
      </c>
      <c r="L201" s="2">
        <f t="shared" si="22"/>
        <v>1.4789987238233664</v>
      </c>
      <c r="M201">
        <f t="shared" si="23"/>
        <v>126.17899872382337</v>
      </c>
    </row>
    <row r="202" spans="1:13" x14ac:dyDescent="0.25">
      <c r="A202" s="3">
        <f t="shared" si="18"/>
        <v>1</v>
      </c>
      <c r="B202" s="35">
        <v>43087</v>
      </c>
      <c r="C202" s="36">
        <v>43077</v>
      </c>
      <c r="D202">
        <v>53.061509433962271</v>
      </c>
      <c r="E202" s="3">
        <v>39.6</v>
      </c>
      <c r="F202" s="3">
        <v>0.7</v>
      </c>
      <c r="G202" s="34">
        <v>43087</v>
      </c>
      <c r="H202">
        <v>124.8</v>
      </c>
      <c r="I202">
        <f t="shared" si="19"/>
        <v>59.693036020583179</v>
      </c>
      <c r="J202">
        <f t="shared" si="20"/>
        <v>65.106963979416818</v>
      </c>
      <c r="K202">
        <f t="shared" si="21"/>
        <v>65.50498500169644</v>
      </c>
      <c r="L202" s="2">
        <f t="shared" si="22"/>
        <v>0.39802102227962166</v>
      </c>
      <c r="M202">
        <f t="shared" si="23"/>
        <v>125.19802102227962</v>
      </c>
    </row>
    <row r="203" spans="1:13" x14ac:dyDescent="0.25">
      <c r="A203" s="3">
        <f t="shared" si="18"/>
        <v>2</v>
      </c>
      <c r="B203" s="35">
        <v>43088</v>
      </c>
      <c r="C203" s="36">
        <v>43078</v>
      </c>
      <c r="D203">
        <v>53.047232704402518</v>
      </c>
      <c r="E203" s="3">
        <v>39.6</v>
      </c>
      <c r="F203" s="3">
        <v>0.7</v>
      </c>
      <c r="G203" s="34">
        <v>43088</v>
      </c>
      <c r="H203">
        <v>124.7</v>
      </c>
      <c r="I203">
        <f t="shared" si="19"/>
        <v>59.616403659233839</v>
      </c>
      <c r="J203">
        <f t="shared" si="20"/>
        <v>65.083596340766164</v>
      </c>
      <c r="K203">
        <f t="shared" si="21"/>
        <v>65.50498500169644</v>
      </c>
      <c r="L203" s="2">
        <f t="shared" si="22"/>
        <v>0.42138866093027616</v>
      </c>
      <c r="M203">
        <f t="shared" si="23"/>
        <v>125.12138866093028</v>
      </c>
    </row>
    <row r="204" spans="1:13" x14ac:dyDescent="0.25">
      <c r="A204" s="3">
        <f t="shared" si="18"/>
        <v>3</v>
      </c>
      <c r="B204" s="35">
        <v>43089</v>
      </c>
      <c r="C204" s="36">
        <v>43079</v>
      </c>
      <c r="D204">
        <v>53.057861635220121</v>
      </c>
      <c r="E204" s="3">
        <v>39.6</v>
      </c>
      <c r="F204" s="3">
        <v>0.7</v>
      </c>
      <c r="G204" s="34">
        <v>43089</v>
      </c>
      <c r="H204">
        <v>124.4</v>
      </c>
      <c r="I204">
        <f t="shared" si="19"/>
        <v>59.33304745568897</v>
      </c>
      <c r="J204">
        <f t="shared" si="20"/>
        <v>65.066952544311036</v>
      </c>
      <c r="K204">
        <f t="shared" si="21"/>
        <v>65.50498500169644</v>
      </c>
      <c r="L204" s="2">
        <f t="shared" si="22"/>
        <v>0.43803245738540397</v>
      </c>
      <c r="M204">
        <f t="shared" si="23"/>
        <v>124.83803245738541</v>
      </c>
    </row>
    <row r="205" spans="1:13" x14ac:dyDescent="0.25">
      <c r="A205" s="3">
        <f t="shared" si="18"/>
        <v>4</v>
      </c>
      <c r="B205" s="35">
        <v>43090</v>
      </c>
      <c r="C205" s="36">
        <v>43080</v>
      </c>
      <c r="D205">
        <v>54.05465408805032</v>
      </c>
      <c r="E205" s="3">
        <v>39.6</v>
      </c>
      <c r="F205" s="3">
        <v>0.7</v>
      </c>
      <c r="G205" s="34">
        <v>43090</v>
      </c>
      <c r="H205">
        <v>123.7</v>
      </c>
      <c r="I205">
        <f t="shared" si="19"/>
        <v>57.69989136649513</v>
      </c>
      <c r="J205">
        <f t="shared" si="20"/>
        <v>66.000108633504865</v>
      </c>
      <c r="K205">
        <f t="shared" si="21"/>
        <v>65.50498500169644</v>
      </c>
      <c r="L205" s="2">
        <f t="shared" si="22"/>
        <v>-0.49512363180842556</v>
      </c>
      <c r="M205">
        <f t="shared" si="23"/>
        <v>123.20487636819158</v>
      </c>
    </row>
    <row r="206" spans="1:13" x14ac:dyDescent="0.25">
      <c r="A206" s="3">
        <f t="shared" si="18"/>
        <v>5</v>
      </c>
      <c r="B206" s="35">
        <v>43091</v>
      </c>
      <c r="C206" s="36">
        <v>43081</v>
      </c>
      <c r="D206">
        <v>53.130817610062891</v>
      </c>
      <c r="E206" s="3">
        <v>39.6</v>
      </c>
      <c r="F206" s="3">
        <v>0.7</v>
      </c>
      <c r="G206" s="34">
        <v>43091</v>
      </c>
      <c r="H206">
        <v>123.3</v>
      </c>
      <c r="I206">
        <f t="shared" si="19"/>
        <v>58.260091480846199</v>
      </c>
      <c r="J206">
        <f t="shared" si="20"/>
        <v>65.039908519153798</v>
      </c>
      <c r="K206">
        <f t="shared" si="21"/>
        <v>65.50498500169644</v>
      </c>
      <c r="L206" s="2">
        <f t="shared" si="22"/>
        <v>0.46507648254264211</v>
      </c>
      <c r="M206">
        <f t="shared" si="23"/>
        <v>123.76507648254264</v>
      </c>
    </row>
    <row r="207" spans="1:13" x14ac:dyDescent="0.25">
      <c r="A207" s="3">
        <f t="shared" si="18"/>
        <v>6</v>
      </c>
      <c r="B207" s="35">
        <v>43092</v>
      </c>
      <c r="C207" s="36">
        <v>43082</v>
      </c>
      <c r="D207">
        <v>51.664779874213842</v>
      </c>
      <c r="E207" s="3">
        <v>39.6</v>
      </c>
      <c r="F207" s="3">
        <v>0.7</v>
      </c>
      <c r="G207" s="34"/>
      <c r="H207">
        <v>123.3</v>
      </c>
      <c r="I207">
        <f t="shared" si="19"/>
        <v>59.726129216695249</v>
      </c>
      <c r="J207">
        <f t="shared" si="20"/>
        <v>63.573870783304756</v>
      </c>
      <c r="K207">
        <f t="shared" si="21"/>
        <v>65.50498500169644</v>
      </c>
      <c r="L207" s="2">
        <f t="shared" si="22"/>
        <v>1.9311142183916843</v>
      </c>
      <c r="M207">
        <f t="shared" si="23"/>
        <v>125.23111421839168</v>
      </c>
    </row>
    <row r="208" spans="1:13" x14ac:dyDescent="0.25">
      <c r="A208" s="3">
        <f t="shared" si="18"/>
        <v>7</v>
      </c>
      <c r="B208" s="35">
        <v>43093</v>
      </c>
      <c r="C208" s="36">
        <v>43083</v>
      </c>
      <c r="D208">
        <v>52.014465408805037</v>
      </c>
      <c r="E208" s="3">
        <v>39.6</v>
      </c>
      <c r="F208" s="3">
        <v>0.7</v>
      </c>
      <c r="G208" s="34"/>
      <c r="H208">
        <v>123.3</v>
      </c>
      <c r="I208">
        <f t="shared" si="19"/>
        <v>59.376443682104053</v>
      </c>
      <c r="J208">
        <f t="shared" si="20"/>
        <v>63.923556317895951</v>
      </c>
      <c r="K208">
        <f t="shared" si="21"/>
        <v>65.50498500169644</v>
      </c>
      <c r="L208" s="2">
        <f t="shared" si="22"/>
        <v>1.581428683800489</v>
      </c>
      <c r="M208">
        <f t="shared" si="23"/>
        <v>124.88142868380049</v>
      </c>
    </row>
    <row r="209" spans="1:13" x14ac:dyDescent="0.25">
      <c r="A209" s="3">
        <f t="shared" si="18"/>
        <v>1</v>
      </c>
      <c r="B209" s="35">
        <v>43094</v>
      </c>
      <c r="C209" s="36">
        <v>43084</v>
      </c>
      <c r="D209">
        <v>52.012327044025163</v>
      </c>
      <c r="E209" s="3">
        <v>39.6</v>
      </c>
      <c r="F209" s="3">
        <v>0.7</v>
      </c>
      <c r="G209" s="34">
        <v>43094</v>
      </c>
      <c r="H209">
        <v>123.2</v>
      </c>
      <c r="I209">
        <f t="shared" si="19"/>
        <v>59.287672955974834</v>
      </c>
      <c r="J209">
        <f t="shared" si="20"/>
        <v>63.912327044025169</v>
      </c>
      <c r="K209">
        <f t="shared" si="21"/>
        <v>65.50498500169644</v>
      </c>
      <c r="L209" s="2">
        <f t="shared" si="22"/>
        <v>1.5926579576712712</v>
      </c>
      <c r="M209">
        <f t="shared" si="23"/>
        <v>124.79265795767128</v>
      </c>
    </row>
    <row r="210" spans="1:13" x14ac:dyDescent="0.25">
      <c r="A210" s="3">
        <f t="shared" si="18"/>
        <v>2</v>
      </c>
      <c r="B210" s="35">
        <v>43095</v>
      </c>
      <c r="C210" s="36">
        <v>43085</v>
      </c>
      <c r="D210">
        <v>52.012327044025163</v>
      </c>
      <c r="E210" s="3">
        <v>39.6</v>
      </c>
      <c r="F210" s="3">
        <v>0.7</v>
      </c>
      <c r="G210" s="34">
        <v>43095</v>
      </c>
      <c r="H210">
        <v>123.2</v>
      </c>
      <c r="I210">
        <f t="shared" si="19"/>
        <v>59.287672955974834</v>
      </c>
      <c r="J210">
        <f t="shared" si="20"/>
        <v>63.912327044025169</v>
      </c>
      <c r="K210">
        <f t="shared" si="21"/>
        <v>65.50498500169644</v>
      </c>
      <c r="L210" s="2">
        <f t="shared" si="22"/>
        <v>1.5926579576712712</v>
      </c>
      <c r="M210">
        <f t="shared" si="23"/>
        <v>124.79265795767128</v>
      </c>
    </row>
    <row r="211" spans="1:13" x14ac:dyDescent="0.25">
      <c r="A211" s="3">
        <f t="shared" si="18"/>
        <v>3</v>
      </c>
      <c r="B211" s="35">
        <v>43096</v>
      </c>
      <c r="C211" s="36">
        <v>43086</v>
      </c>
      <c r="D211">
        <v>52.005345911949689</v>
      </c>
      <c r="E211" s="3">
        <v>39.6</v>
      </c>
      <c r="F211" s="3">
        <v>0.7</v>
      </c>
      <c r="G211" s="34">
        <v>43096</v>
      </c>
      <c r="H211">
        <v>123.2</v>
      </c>
      <c r="I211">
        <f t="shared" si="19"/>
        <v>59.294654088050308</v>
      </c>
      <c r="J211">
        <f t="shared" si="20"/>
        <v>63.905345911949695</v>
      </c>
      <c r="K211">
        <f t="shared" si="21"/>
        <v>65.50498500169644</v>
      </c>
      <c r="L211" s="2">
        <f t="shared" si="22"/>
        <v>1.599639089746745</v>
      </c>
      <c r="M211">
        <f t="shared" si="23"/>
        <v>124.79963908974675</v>
      </c>
    </row>
    <row r="212" spans="1:13" x14ac:dyDescent="0.25">
      <c r="A212" s="3">
        <f t="shared" si="18"/>
        <v>4</v>
      </c>
      <c r="B212" s="35">
        <v>43097</v>
      </c>
      <c r="C212" s="36">
        <v>43087</v>
      </c>
      <c r="D212">
        <v>52.060817610062891</v>
      </c>
      <c r="E212" s="3">
        <v>39.6</v>
      </c>
      <c r="F212" s="3">
        <v>0.7</v>
      </c>
      <c r="G212" s="34">
        <v>43097</v>
      </c>
      <c r="H212">
        <v>123</v>
      </c>
      <c r="I212">
        <f t="shared" si="19"/>
        <v>59.057364208118919</v>
      </c>
      <c r="J212">
        <f t="shared" si="20"/>
        <v>63.942635791881074</v>
      </c>
      <c r="K212">
        <f t="shared" si="21"/>
        <v>65.50498500169644</v>
      </c>
      <c r="L212" s="2">
        <f t="shared" si="22"/>
        <v>1.5623492098153662</v>
      </c>
      <c r="M212">
        <f t="shared" si="23"/>
        <v>124.56234920981537</v>
      </c>
    </row>
    <row r="213" spans="1:13" x14ac:dyDescent="0.25">
      <c r="A213" s="3">
        <f t="shared" si="18"/>
        <v>5</v>
      </c>
      <c r="B213" s="35">
        <v>43098</v>
      </c>
      <c r="C213" s="36">
        <v>43088</v>
      </c>
      <c r="D213">
        <v>52.436540880503145</v>
      </c>
      <c r="E213" s="3">
        <v>39.6</v>
      </c>
      <c r="F213" s="3">
        <v>0.7</v>
      </c>
      <c r="G213" s="34">
        <v>43098</v>
      </c>
      <c r="H213">
        <v>123.1</v>
      </c>
      <c r="I213">
        <f t="shared" si="19"/>
        <v>58.772550028587759</v>
      </c>
      <c r="J213">
        <f t="shared" si="20"/>
        <v>64.327449971412236</v>
      </c>
      <c r="K213">
        <f t="shared" si="21"/>
        <v>65.50498500169644</v>
      </c>
      <c r="L213" s="2">
        <f t="shared" si="22"/>
        <v>1.1775350302842043</v>
      </c>
      <c r="M213">
        <f t="shared" si="23"/>
        <v>124.2775350302842</v>
      </c>
    </row>
    <row r="214" spans="1:13" x14ac:dyDescent="0.25">
      <c r="A214" s="3">
        <f t="shared" si="18"/>
        <v>6</v>
      </c>
      <c r="B214" s="35">
        <v>43099</v>
      </c>
      <c r="C214" s="36">
        <v>43089</v>
      </c>
      <c r="D214">
        <v>52.901509433962268</v>
      </c>
      <c r="E214" s="3">
        <v>39.6</v>
      </c>
      <c r="F214" s="3">
        <v>0.7</v>
      </c>
      <c r="G214" s="34"/>
      <c r="H214">
        <v>123.1</v>
      </c>
      <c r="I214">
        <f t="shared" si="19"/>
        <v>58.307581475128636</v>
      </c>
      <c r="J214">
        <f t="shared" si="20"/>
        <v>64.792418524871366</v>
      </c>
      <c r="K214">
        <f t="shared" si="21"/>
        <v>65.50498500169644</v>
      </c>
      <c r="L214" s="2">
        <f t="shared" si="22"/>
        <v>0.71256647682507435</v>
      </c>
      <c r="M214">
        <f t="shared" si="23"/>
        <v>123.81256647682507</v>
      </c>
    </row>
    <row r="215" spans="1:13" x14ac:dyDescent="0.25">
      <c r="A215" s="3">
        <f t="shared" si="18"/>
        <v>7</v>
      </c>
      <c r="B215" s="35">
        <v>43100</v>
      </c>
      <c r="C215" s="36">
        <v>43090</v>
      </c>
      <c r="D215">
        <v>52.841635220125781</v>
      </c>
      <c r="E215" s="3">
        <v>39.6</v>
      </c>
      <c r="F215" s="3">
        <v>0.7</v>
      </c>
      <c r="G215" s="34"/>
      <c r="H215">
        <v>123.1</v>
      </c>
      <c r="I215">
        <f t="shared" si="19"/>
        <v>58.367455688965123</v>
      </c>
      <c r="J215">
        <f t="shared" si="20"/>
        <v>64.732544311034871</v>
      </c>
      <c r="K215">
        <f t="shared" si="21"/>
        <v>65.50498500169644</v>
      </c>
      <c r="L215" s="2">
        <f t="shared" si="22"/>
        <v>0.7724406906615684</v>
      </c>
      <c r="M215">
        <f t="shared" si="23"/>
        <v>123.87244069066156</v>
      </c>
    </row>
    <row r="216" spans="1:13" x14ac:dyDescent="0.25">
      <c r="A216" s="3">
        <f t="shared" si="18"/>
        <v>1</v>
      </c>
      <c r="B216" s="35">
        <v>43101</v>
      </c>
      <c r="C216" s="36">
        <v>43091</v>
      </c>
      <c r="D216">
        <v>52.587672955974845</v>
      </c>
      <c r="E216" s="3">
        <v>39.6</v>
      </c>
      <c r="F216" s="3">
        <v>0.7</v>
      </c>
      <c r="G216" s="34">
        <v>43101</v>
      </c>
      <c r="H216">
        <v>123.2</v>
      </c>
      <c r="I216">
        <f t="shared" si="19"/>
        <v>58.712327044025152</v>
      </c>
      <c r="J216">
        <f t="shared" si="20"/>
        <v>64.487672955974844</v>
      </c>
      <c r="K216">
        <f t="shared" si="21"/>
        <v>65.50498500169644</v>
      </c>
      <c r="L216" s="2">
        <f t="shared" si="22"/>
        <v>1.0173120457215958</v>
      </c>
      <c r="M216">
        <f t="shared" si="23"/>
        <v>124.2173120457216</v>
      </c>
    </row>
    <row r="217" spans="1:13" x14ac:dyDescent="0.25">
      <c r="A217" s="3">
        <f t="shared" si="18"/>
        <v>2</v>
      </c>
      <c r="B217" s="35">
        <v>43102</v>
      </c>
      <c r="C217" s="36">
        <v>43092</v>
      </c>
      <c r="D217">
        <v>52.618427672955974</v>
      </c>
      <c r="E217" s="3">
        <v>39.6</v>
      </c>
      <c r="F217" s="3">
        <v>0.7</v>
      </c>
      <c r="G217" s="34">
        <v>43102</v>
      </c>
      <c r="H217">
        <v>123.2</v>
      </c>
      <c r="I217">
        <f t="shared" si="19"/>
        <v>58.681572327044023</v>
      </c>
      <c r="J217">
        <f t="shared" si="20"/>
        <v>64.51842767295598</v>
      </c>
      <c r="K217">
        <f t="shared" si="21"/>
        <v>65.50498500169644</v>
      </c>
      <c r="L217" s="2">
        <f t="shared" si="22"/>
        <v>0.98655732874046009</v>
      </c>
      <c r="M217">
        <f t="shared" si="23"/>
        <v>124.18655732874046</v>
      </c>
    </row>
    <row r="218" spans="1:13" x14ac:dyDescent="0.25">
      <c r="A218" s="3">
        <f t="shared" si="18"/>
        <v>3</v>
      </c>
      <c r="B218" s="35">
        <v>43103</v>
      </c>
      <c r="C218" s="36">
        <v>43093</v>
      </c>
      <c r="D218">
        <v>52.62830188679245</v>
      </c>
      <c r="E218" s="3">
        <v>39.6</v>
      </c>
      <c r="F218" s="3">
        <v>0.7</v>
      </c>
      <c r="G218" s="34">
        <v>43103</v>
      </c>
      <c r="H218">
        <v>123.4</v>
      </c>
      <c r="I218">
        <f t="shared" si="19"/>
        <v>58.853516295025734</v>
      </c>
      <c r="J218">
        <f t="shared" si="20"/>
        <v>64.546483704974264</v>
      </c>
      <c r="K218">
        <f t="shared" si="21"/>
        <v>65.50498500169644</v>
      </c>
      <c r="L218" s="2">
        <f t="shared" si="22"/>
        <v>0.95850129672217577</v>
      </c>
      <c r="M218">
        <f t="shared" si="23"/>
        <v>124.35850129672218</v>
      </c>
    </row>
    <row r="219" spans="1:13" x14ac:dyDescent="0.25">
      <c r="A219" s="3">
        <f t="shared" si="18"/>
        <v>4</v>
      </c>
      <c r="B219" s="35">
        <v>43104</v>
      </c>
      <c r="C219" s="36">
        <v>43094</v>
      </c>
      <c r="D219">
        <v>52.553333333333327</v>
      </c>
      <c r="E219" s="3">
        <v>39.6</v>
      </c>
      <c r="F219" s="3">
        <v>0.7</v>
      </c>
      <c r="G219" s="34">
        <v>43104</v>
      </c>
      <c r="H219">
        <v>123.5</v>
      </c>
      <c r="I219">
        <f t="shared" si="19"/>
        <v>59.019393939393936</v>
      </c>
      <c r="J219">
        <f t="shared" si="20"/>
        <v>64.48060606060605</v>
      </c>
      <c r="K219">
        <f t="shared" si="21"/>
        <v>65.50498500169644</v>
      </c>
      <c r="L219" s="2">
        <f t="shared" si="22"/>
        <v>1.0243789410903901</v>
      </c>
      <c r="M219">
        <f t="shared" si="23"/>
        <v>124.52437894109039</v>
      </c>
    </row>
    <row r="220" spans="1:13" x14ac:dyDescent="0.25">
      <c r="A220" s="3">
        <f t="shared" si="18"/>
        <v>5</v>
      </c>
      <c r="B220" s="35">
        <v>43105</v>
      </c>
      <c r="C220" s="36">
        <v>43095</v>
      </c>
      <c r="D220">
        <v>53.911257861635228</v>
      </c>
      <c r="E220" s="3">
        <v>39.6</v>
      </c>
      <c r="F220" s="3">
        <v>0.7</v>
      </c>
      <c r="G220" s="34">
        <v>43105</v>
      </c>
      <c r="H220">
        <v>123.3</v>
      </c>
      <c r="I220">
        <f t="shared" si="19"/>
        <v>57.479651229273863</v>
      </c>
      <c r="J220">
        <f t="shared" si="20"/>
        <v>65.820348770726142</v>
      </c>
      <c r="K220">
        <f t="shared" si="21"/>
        <v>65.50498500169644</v>
      </c>
      <c r="L220" s="2">
        <f t="shared" si="22"/>
        <v>-0.31536376902970176</v>
      </c>
      <c r="M220">
        <f t="shared" si="23"/>
        <v>122.9846362309703</v>
      </c>
    </row>
    <row r="221" spans="1:13" x14ac:dyDescent="0.25">
      <c r="A221" s="3">
        <f t="shared" si="18"/>
        <v>6</v>
      </c>
      <c r="B221" s="35">
        <v>43106</v>
      </c>
      <c r="C221" s="36">
        <v>43096</v>
      </c>
      <c r="D221">
        <v>53.319119496855343</v>
      </c>
      <c r="E221" s="3">
        <v>39.6</v>
      </c>
      <c r="F221" s="3">
        <v>0.7</v>
      </c>
      <c r="G221" s="34"/>
      <c r="H221">
        <v>123.3</v>
      </c>
      <c r="I221">
        <f t="shared" si="19"/>
        <v>58.071789594053747</v>
      </c>
      <c r="J221">
        <f t="shared" si="20"/>
        <v>65.228210405946257</v>
      </c>
      <c r="K221">
        <f t="shared" si="21"/>
        <v>65.50498500169644</v>
      </c>
      <c r="L221" s="2">
        <f t="shared" si="22"/>
        <v>0.27677459575018304</v>
      </c>
      <c r="M221">
        <f t="shared" si="23"/>
        <v>123.57677459575018</v>
      </c>
    </row>
    <row r="222" spans="1:13" x14ac:dyDescent="0.25">
      <c r="A222" s="3">
        <f t="shared" si="18"/>
        <v>7</v>
      </c>
      <c r="B222" s="35">
        <v>43107</v>
      </c>
      <c r="C222" s="36">
        <v>43097</v>
      </c>
      <c r="D222">
        <v>53.399182389937117</v>
      </c>
      <c r="E222" s="3">
        <v>39.6</v>
      </c>
      <c r="F222" s="3">
        <v>0.7</v>
      </c>
      <c r="G222" s="34"/>
      <c r="H222">
        <v>123.3</v>
      </c>
      <c r="I222">
        <f t="shared" si="19"/>
        <v>57.991726700971974</v>
      </c>
      <c r="J222">
        <f t="shared" si="20"/>
        <v>65.308273299028031</v>
      </c>
      <c r="K222">
        <f t="shared" si="21"/>
        <v>65.50498500169644</v>
      </c>
      <c r="L222" s="2">
        <f t="shared" si="22"/>
        <v>0.19671170266840932</v>
      </c>
      <c r="M222">
        <f t="shared" si="23"/>
        <v>123.49671170266841</v>
      </c>
    </row>
    <row r="223" spans="1:13" x14ac:dyDescent="0.25">
      <c r="A223" s="3">
        <f t="shared" si="18"/>
        <v>1</v>
      </c>
      <c r="B223" s="35">
        <v>43108</v>
      </c>
      <c r="C223" s="36">
        <v>43098</v>
      </c>
      <c r="D223">
        <v>53.708113207547171</v>
      </c>
      <c r="E223" s="3">
        <v>39.6</v>
      </c>
      <c r="F223" s="3">
        <v>0.7</v>
      </c>
      <c r="G223" s="34">
        <v>43108</v>
      </c>
      <c r="H223">
        <v>122.9</v>
      </c>
      <c r="I223">
        <f t="shared" si="19"/>
        <v>57.319159519725559</v>
      </c>
      <c r="J223">
        <f t="shared" si="20"/>
        <v>65.580840480274446</v>
      </c>
      <c r="K223">
        <f t="shared" si="21"/>
        <v>65.50498500169644</v>
      </c>
      <c r="L223" s="2">
        <f t="shared" si="22"/>
        <v>-7.5855478578006341E-2</v>
      </c>
      <c r="M223">
        <f t="shared" si="23"/>
        <v>122.824144521422</v>
      </c>
    </row>
    <row r="224" spans="1:13" x14ac:dyDescent="0.25">
      <c r="A224" s="3">
        <f t="shared" si="18"/>
        <v>2</v>
      </c>
      <c r="B224" s="35">
        <v>43109</v>
      </c>
      <c r="C224" s="36">
        <v>43099</v>
      </c>
      <c r="D224">
        <v>53.673081761006294</v>
      </c>
      <c r="E224" s="3">
        <v>39.6</v>
      </c>
      <c r="F224" s="3">
        <v>0.7</v>
      </c>
      <c r="G224" s="34">
        <v>43109</v>
      </c>
      <c r="H224">
        <v>122.7</v>
      </c>
      <c r="I224">
        <f t="shared" si="19"/>
        <v>57.17237278444825</v>
      </c>
      <c r="J224">
        <f t="shared" si="20"/>
        <v>65.527627215551746</v>
      </c>
      <c r="K224">
        <f t="shared" si="21"/>
        <v>65.50498500169644</v>
      </c>
      <c r="L224" s="2">
        <f t="shared" si="22"/>
        <v>-2.2642213855306181E-2</v>
      </c>
      <c r="M224">
        <f t="shared" si="23"/>
        <v>122.6773577861447</v>
      </c>
    </row>
    <row r="225" spans="1:13" x14ac:dyDescent="0.25">
      <c r="A225" s="3">
        <f t="shared" si="18"/>
        <v>3</v>
      </c>
      <c r="B225" s="35">
        <v>43110</v>
      </c>
      <c r="C225" s="36">
        <v>43100</v>
      </c>
      <c r="D225">
        <v>53.721194968553462</v>
      </c>
      <c r="E225" s="3">
        <v>39.6</v>
      </c>
      <c r="F225" s="3">
        <v>0.7</v>
      </c>
      <c r="G225" s="34">
        <v>43110</v>
      </c>
      <c r="H225">
        <v>122.6</v>
      </c>
      <c r="I225">
        <f t="shared" si="19"/>
        <v>57.033350485991988</v>
      </c>
      <c r="J225">
        <f t="shared" si="20"/>
        <v>65.566649514008006</v>
      </c>
      <c r="K225">
        <f t="shared" si="21"/>
        <v>65.50498500169644</v>
      </c>
      <c r="L225" s="2">
        <f t="shared" si="22"/>
        <v>-6.1664512311566E-2</v>
      </c>
      <c r="M225">
        <f t="shared" si="23"/>
        <v>122.53833548768843</v>
      </c>
    </row>
    <row r="226" spans="1:13" x14ac:dyDescent="0.25">
      <c r="A226" s="3">
        <f t="shared" si="18"/>
        <v>4</v>
      </c>
      <c r="B226" s="35">
        <v>43111</v>
      </c>
      <c r="C226" s="36">
        <v>43101</v>
      </c>
      <c r="D226">
        <v>53.74861635220126</v>
      </c>
      <c r="E226" s="3">
        <v>39.6</v>
      </c>
      <c r="F226" s="3">
        <v>0.7</v>
      </c>
      <c r="G226" s="34">
        <v>43111</v>
      </c>
      <c r="H226">
        <v>122.6</v>
      </c>
      <c r="I226">
        <f t="shared" si="19"/>
        <v>57.00592910234419</v>
      </c>
      <c r="J226">
        <f t="shared" si="20"/>
        <v>65.594070897655811</v>
      </c>
      <c r="K226">
        <f t="shared" si="21"/>
        <v>65.50498500169644</v>
      </c>
      <c r="L226" s="2">
        <f t="shared" si="22"/>
        <v>-8.9085895959371442E-2</v>
      </c>
      <c r="M226">
        <f t="shared" si="23"/>
        <v>122.51091410404062</v>
      </c>
    </row>
    <row r="227" spans="1:13" x14ac:dyDescent="0.25">
      <c r="A227" s="3">
        <f t="shared" si="18"/>
        <v>5</v>
      </c>
      <c r="B227" s="35">
        <v>43112</v>
      </c>
      <c r="C227" s="36">
        <v>43102</v>
      </c>
      <c r="D227">
        <v>53.381446540880503</v>
      </c>
      <c r="E227" s="3">
        <v>39.6</v>
      </c>
      <c r="F227" s="3">
        <v>0.7</v>
      </c>
      <c r="G227" s="34">
        <v>43112</v>
      </c>
      <c r="H227">
        <v>122.9</v>
      </c>
      <c r="I227">
        <f t="shared" si="19"/>
        <v>57.645826186392227</v>
      </c>
      <c r="J227">
        <f t="shared" si="20"/>
        <v>65.254173813607778</v>
      </c>
      <c r="K227">
        <f t="shared" si="21"/>
        <v>65.50498500169644</v>
      </c>
      <c r="L227" s="2">
        <f t="shared" si="22"/>
        <v>0.25081118808866165</v>
      </c>
      <c r="M227">
        <f t="shared" si="23"/>
        <v>123.15081118808867</v>
      </c>
    </row>
    <row r="228" spans="1:13" x14ac:dyDescent="0.25">
      <c r="A228" s="3">
        <f t="shared" si="18"/>
        <v>6</v>
      </c>
      <c r="B228" s="35">
        <v>43113</v>
      </c>
      <c r="C228" s="36">
        <v>43103</v>
      </c>
      <c r="D228">
        <v>54.636855345911954</v>
      </c>
      <c r="E228" s="3">
        <v>39.6</v>
      </c>
      <c r="F228" s="3">
        <v>0.7</v>
      </c>
      <c r="G228" s="34"/>
      <c r="H228">
        <v>122.9</v>
      </c>
      <c r="I228">
        <f t="shared" si="19"/>
        <v>56.390417381360777</v>
      </c>
      <c r="J228">
        <f t="shared" si="20"/>
        <v>66.509582618639229</v>
      </c>
      <c r="K228">
        <f t="shared" si="21"/>
        <v>65.50498500169644</v>
      </c>
      <c r="L228" s="2">
        <f t="shared" si="22"/>
        <v>-1.0045976169427888</v>
      </c>
      <c r="M228">
        <f t="shared" si="23"/>
        <v>121.89540238305722</v>
      </c>
    </row>
    <row r="229" spans="1:13" x14ac:dyDescent="0.25">
      <c r="A229" s="3">
        <f t="shared" si="18"/>
        <v>7</v>
      </c>
      <c r="B229" s="35">
        <v>43114</v>
      </c>
      <c r="C229" s="36">
        <v>43104</v>
      </c>
      <c r="D229">
        <v>54.360943396226411</v>
      </c>
      <c r="E229" s="3">
        <v>39.6</v>
      </c>
      <c r="F229" s="3">
        <v>0.7</v>
      </c>
      <c r="G229" s="34"/>
      <c r="H229">
        <v>122.9</v>
      </c>
      <c r="I229">
        <f t="shared" si="19"/>
        <v>56.66632933104632</v>
      </c>
      <c r="J229">
        <f t="shared" si="20"/>
        <v>66.233670668953692</v>
      </c>
      <c r="K229">
        <f t="shared" si="21"/>
        <v>65.50498500169644</v>
      </c>
      <c r="L229" s="2">
        <f t="shared" si="22"/>
        <v>-0.72868566725725259</v>
      </c>
      <c r="M229">
        <f t="shared" si="23"/>
        <v>122.17131433274275</v>
      </c>
    </row>
    <row r="230" spans="1:13" x14ac:dyDescent="0.25">
      <c r="A230" s="3">
        <f t="shared" si="18"/>
        <v>1</v>
      </c>
      <c r="B230" s="35">
        <v>43115</v>
      </c>
      <c r="C230" s="36">
        <v>43105</v>
      </c>
      <c r="D230">
        <v>54.192327044025156</v>
      </c>
      <c r="E230" s="3">
        <v>39.6</v>
      </c>
      <c r="F230" s="3">
        <v>0.7</v>
      </c>
      <c r="G230" s="34">
        <v>43115</v>
      </c>
      <c r="H230">
        <v>123.3</v>
      </c>
      <c r="I230">
        <f t="shared" si="19"/>
        <v>57.198582046883935</v>
      </c>
      <c r="J230">
        <f t="shared" si="20"/>
        <v>66.101417953116069</v>
      </c>
      <c r="K230">
        <f t="shared" si="21"/>
        <v>65.50498500169644</v>
      </c>
      <c r="L230" s="2">
        <f t="shared" si="22"/>
        <v>-0.59643295141962938</v>
      </c>
      <c r="M230">
        <f t="shared" si="23"/>
        <v>122.70356704858037</v>
      </c>
    </row>
    <row r="231" spans="1:13" x14ac:dyDescent="0.25">
      <c r="A231" s="3">
        <f t="shared" si="18"/>
        <v>2</v>
      </c>
      <c r="B231" s="35">
        <v>43116</v>
      </c>
      <c r="C231" s="36">
        <v>43106</v>
      </c>
      <c r="D231">
        <v>54.192327044025156</v>
      </c>
      <c r="E231" s="3">
        <v>39.6</v>
      </c>
      <c r="F231" s="3">
        <v>0.7</v>
      </c>
      <c r="G231" s="34">
        <v>43116</v>
      </c>
      <c r="H231">
        <v>123.6</v>
      </c>
      <c r="I231">
        <f t="shared" si="19"/>
        <v>57.471309319611201</v>
      </c>
      <c r="J231">
        <f t="shared" si="20"/>
        <v>66.1286906803888</v>
      </c>
      <c r="K231">
        <f t="shared" si="21"/>
        <v>65.50498500169644</v>
      </c>
      <c r="L231" s="2">
        <f t="shared" si="22"/>
        <v>-0.62370567869236027</v>
      </c>
      <c r="M231">
        <f t="shared" si="23"/>
        <v>122.97629432130763</v>
      </c>
    </row>
    <row r="232" spans="1:13" x14ac:dyDescent="0.25">
      <c r="A232" s="3">
        <f t="shared" si="18"/>
        <v>3</v>
      </c>
      <c r="B232" s="35">
        <v>43117</v>
      </c>
      <c r="C232" s="36">
        <v>43107</v>
      </c>
      <c r="D232">
        <v>54.18641509433963</v>
      </c>
      <c r="E232" s="3">
        <v>39.6</v>
      </c>
      <c r="F232" s="3">
        <v>0.7</v>
      </c>
      <c r="G232" s="34">
        <v>43117</v>
      </c>
      <c r="H232">
        <v>123.8</v>
      </c>
      <c r="I232">
        <f t="shared" si="19"/>
        <v>57.659039451114914</v>
      </c>
      <c r="J232">
        <f t="shared" si="20"/>
        <v>66.14096054888509</v>
      </c>
      <c r="K232">
        <f t="shared" si="21"/>
        <v>65.50498500169644</v>
      </c>
      <c r="L232" s="2">
        <f t="shared" si="22"/>
        <v>-0.63597554718865013</v>
      </c>
      <c r="M232">
        <f t="shared" si="23"/>
        <v>123.16402445281135</v>
      </c>
    </row>
    <row r="233" spans="1:13" x14ac:dyDescent="0.25">
      <c r="A233" s="3">
        <f t="shared" si="18"/>
        <v>4</v>
      </c>
      <c r="B233" s="35">
        <v>43118</v>
      </c>
      <c r="C233" s="36">
        <v>43108</v>
      </c>
      <c r="D233">
        <v>54.452389937106922</v>
      </c>
      <c r="E233" s="3">
        <v>39.6</v>
      </c>
      <c r="F233" s="3">
        <v>0.7</v>
      </c>
      <c r="G233" s="34">
        <v>43118</v>
      </c>
      <c r="H233">
        <v>124</v>
      </c>
      <c r="I233">
        <f t="shared" si="19"/>
        <v>57.574882790165809</v>
      </c>
      <c r="J233">
        <f t="shared" si="20"/>
        <v>66.425117209834198</v>
      </c>
      <c r="K233">
        <f t="shared" si="21"/>
        <v>65.50498500169644</v>
      </c>
      <c r="L233" s="2">
        <f t="shared" si="22"/>
        <v>-0.92013220813775831</v>
      </c>
      <c r="M233">
        <f t="shared" si="23"/>
        <v>123.07986779186224</v>
      </c>
    </row>
    <row r="234" spans="1:13" x14ac:dyDescent="0.25">
      <c r="A234" s="3">
        <f t="shared" si="18"/>
        <v>5</v>
      </c>
      <c r="B234" s="35">
        <v>43119</v>
      </c>
      <c r="C234" s="36">
        <v>43109</v>
      </c>
      <c r="D234">
        <v>55.697232704402516</v>
      </c>
      <c r="E234" s="3">
        <v>39.6</v>
      </c>
      <c r="F234" s="3">
        <v>0.7</v>
      </c>
      <c r="G234" s="34">
        <v>43119</v>
      </c>
      <c r="H234">
        <v>123.9</v>
      </c>
      <c r="I234">
        <f t="shared" si="19"/>
        <v>56.239130931961121</v>
      </c>
      <c r="J234">
        <f t="shared" si="20"/>
        <v>67.660869068038878</v>
      </c>
      <c r="K234">
        <f t="shared" si="21"/>
        <v>65.50498500169644</v>
      </c>
      <c r="L234" s="2">
        <f t="shared" si="22"/>
        <v>-2.1558840663424377</v>
      </c>
      <c r="M234">
        <f t="shared" si="23"/>
        <v>121.74411593365757</v>
      </c>
    </row>
    <row r="235" spans="1:13" x14ac:dyDescent="0.25">
      <c r="A235" s="3">
        <f t="shared" si="18"/>
        <v>6</v>
      </c>
      <c r="B235" s="35">
        <v>43120</v>
      </c>
      <c r="C235" s="36">
        <v>43110</v>
      </c>
      <c r="D235">
        <v>55.418301886792456</v>
      </c>
      <c r="E235" s="3">
        <v>39.6</v>
      </c>
      <c r="F235" s="3">
        <v>0.7</v>
      </c>
      <c r="G235" s="34"/>
      <c r="H235">
        <v>123.9</v>
      </c>
      <c r="I235">
        <f t="shared" si="19"/>
        <v>56.518061749571181</v>
      </c>
      <c r="J235">
        <f t="shared" si="20"/>
        <v>67.381938250428817</v>
      </c>
      <c r="K235">
        <f t="shared" si="21"/>
        <v>65.50498500169644</v>
      </c>
      <c r="L235" s="2">
        <f t="shared" si="22"/>
        <v>-1.8769532487323772</v>
      </c>
      <c r="M235">
        <f t="shared" si="23"/>
        <v>122.02304675126763</v>
      </c>
    </row>
    <row r="236" spans="1:13" x14ac:dyDescent="0.25">
      <c r="A236" s="3">
        <f t="shared" si="18"/>
        <v>7</v>
      </c>
      <c r="B236" s="35">
        <v>43121</v>
      </c>
      <c r="C236" s="36">
        <v>43111</v>
      </c>
      <c r="D236">
        <v>55.11578616352201</v>
      </c>
      <c r="E236" s="3">
        <v>39.6</v>
      </c>
      <c r="F236" s="3">
        <v>0.7</v>
      </c>
      <c r="G236" s="34"/>
      <c r="H236">
        <v>123.9</v>
      </c>
      <c r="I236">
        <f t="shared" si="19"/>
        <v>56.820577472841627</v>
      </c>
      <c r="J236">
        <f t="shared" si="20"/>
        <v>67.079422527158371</v>
      </c>
      <c r="K236">
        <f t="shared" si="21"/>
        <v>65.50498500169644</v>
      </c>
      <c r="L236" s="2">
        <f t="shared" si="22"/>
        <v>-1.5744375254619314</v>
      </c>
      <c r="M236">
        <f t="shared" si="23"/>
        <v>122.32556247453807</v>
      </c>
    </row>
    <row r="237" spans="1:13" x14ac:dyDescent="0.25">
      <c r="A237" s="3">
        <f t="shared" si="18"/>
        <v>1</v>
      </c>
      <c r="B237" s="35">
        <v>43122</v>
      </c>
      <c r="C237" s="36">
        <v>43112</v>
      </c>
      <c r="D237">
        <v>55.485094339622634</v>
      </c>
      <c r="E237" s="3">
        <v>39.6</v>
      </c>
      <c r="F237" s="3">
        <v>0.7</v>
      </c>
      <c r="G237" s="34">
        <v>43122</v>
      </c>
      <c r="H237">
        <v>123.7</v>
      </c>
      <c r="I237">
        <f t="shared" si="19"/>
        <v>56.269451114922816</v>
      </c>
      <c r="J237">
        <f t="shared" si="20"/>
        <v>67.430548885077187</v>
      </c>
      <c r="K237">
        <f t="shared" si="21"/>
        <v>65.50498500169644</v>
      </c>
      <c r="L237" s="2">
        <f t="shared" si="22"/>
        <v>-1.9255638833807467</v>
      </c>
      <c r="M237">
        <f t="shared" si="23"/>
        <v>121.77443611661926</v>
      </c>
    </row>
    <row r="238" spans="1:13" x14ac:dyDescent="0.25">
      <c r="A238" s="3">
        <f t="shared" si="18"/>
        <v>2</v>
      </c>
      <c r="B238" s="35">
        <v>43123</v>
      </c>
      <c r="C238" s="36">
        <v>43113</v>
      </c>
      <c r="D238">
        <v>55.491069182389936</v>
      </c>
      <c r="E238" s="3">
        <v>39.6</v>
      </c>
      <c r="F238" s="3">
        <v>0.7</v>
      </c>
      <c r="G238" s="34">
        <v>43123</v>
      </c>
      <c r="H238">
        <v>123.5</v>
      </c>
      <c r="I238">
        <f t="shared" si="19"/>
        <v>56.081658090337328</v>
      </c>
      <c r="J238">
        <f t="shared" si="20"/>
        <v>67.418341909662658</v>
      </c>
      <c r="K238">
        <f t="shared" si="21"/>
        <v>65.50498500169644</v>
      </c>
      <c r="L238" s="2">
        <f t="shared" si="22"/>
        <v>-1.913356907966218</v>
      </c>
      <c r="M238">
        <f t="shared" si="23"/>
        <v>121.58664309203378</v>
      </c>
    </row>
    <row r="239" spans="1:13" x14ac:dyDescent="0.25">
      <c r="A239" s="3">
        <f t="shared" si="18"/>
        <v>3</v>
      </c>
      <c r="B239" s="35">
        <v>43124</v>
      </c>
      <c r="C239" s="36">
        <v>43114</v>
      </c>
      <c r="D239">
        <v>55.532075471698114</v>
      </c>
      <c r="E239" s="3">
        <v>39.6</v>
      </c>
      <c r="F239" s="3">
        <v>0.7</v>
      </c>
      <c r="G239" s="34">
        <v>43124</v>
      </c>
      <c r="H239">
        <v>123.4</v>
      </c>
      <c r="I239">
        <f t="shared" si="19"/>
        <v>55.94974271012007</v>
      </c>
      <c r="J239">
        <f t="shared" si="20"/>
        <v>67.450257289879929</v>
      </c>
      <c r="K239">
        <f t="shared" si="21"/>
        <v>65.50498500169644</v>
      </c>
      <c r="L239" s="2">
        <f t="shared" si="22"/>
        <v>-1.9452722881834887</v>
      </c>
      <c r="M239">
        <f t="shared" si="23"/>
        <v>121.45472771181652</v>
      </c>
    </row>
    <row r="240" spans="1:13" x14ac:dyDescent="0.25">
      <c r="A240" s="3">
        <f t="shared" si="18"/>
        <v>4</v>
      </c>
      <c r="B240" s="35">
        <v>43125</v>
      </c>
      <c r="C240" s="36">
        <v>43115</v>
      </c>
      <c r="D240">
        <v>55.471509433962268</v>
      </c>
      <c r="E240" s="3">
        <v>39.6</v>
      </c>
      <c r="F240" s="3">
        <v>0.7</v>
      </c>
      <c r="G240" s="34">
        <v>43125</v>
      </c>
      <c r="H240">
        <v>123.4</v>
      </c>
      <c r="I240">
        <f t="shared" si="19"/>
        <v>56.010308747855916</v>
      </c>
      <c r="J240">
        <f t="shared" si="20"/>
        <v>67.38969125214409</v>
      </c>
      <c r="K240">
        <f t="shared" si="21"/>
        <v>65.50498500169644</v>
      </c>
      <c r="L240" s="2">
        <f t="shared" si="22"/>
        <v>-1.8847062504476497</v>
      </c>
      <c r="M240">
        <f t="shared" si="23"/>
        <v>121.51529374955236</v>
      </c>
    </row>
    <row r="241" spans="1:13" x14ac:dyDescent="0.25">
      <c r="A241" s="3">
        <f t="shared" si="18"/>
        <v>5</v>
      </c>
      <c r="B241" s="35">
        <v>43126</v>
      </c>
      <c r="C241" s="36">
        <v>43116</v>
      </c>
      <c r="D241">
        <v>54.718050314465408</v>
      </c>
      <c r="E241" s="3">
        <v>39.6</v>
      </c>
      <c r="F241" s="3">
        <v>0.7</v>
      </c>
      <c r="G241" s="34">
        <v>43126</v>
      </c>
      <c r="H241">
        <v>123.4</v>
      </c>
      <c r="I241">
        <f t="shared" si="19"/>
        <v>56.763767867352776</v>
      </c>
      <c r="J241">
        <f t="shared" si="20"/>
        <v>66.636232132647237</v>
      </c>
      <c r="K241">
        <f t="shared" si="21"/>
        <v>65.50498500169644</v>
      </c>
      <c r="L241" s="2">
        <f t="shared" si="22"/>
        <v>-1.131247130950797</v>
      </c>
      <c r="M241">
        <f t="shared" si="23"/>
        <v>122.26875286904921</v>
      </c>
    </row>
    <row r="242" spans="1:13" x14ac:dyDescent="0.25">
      <c r="A242" s="3">
        <f t="shared" si="18"/>
        <v>6</v>
      </c>
      <c r="B242" s="35">
        <v>43127</v>
      </c>
      <c r="C242" s="36">
        <v>43117</v>
      </c>
      <c r="D242">
        <v>54.780754716981129</v>
      </c>
      <c r="E242" s="3">
        <v>39.6</v>
      </c>
      <c r="F242" s="3">
        <v>0.7</v>
      </c>
      <c r="G242" s="34"/>
      <c r="H242">
        <v>123.4</v>
      </c>
      <c r="I242">
        <f t="shared" si="19"/>
        <v>56.701063464837056</v>
      </c>
      <c r="J242">
        <f t="shared" si="20"/>
        <v>66.698936535162957</v>
      </c>
      <c r="K242">
        <f t="shared" si="21"/>
        <v>65.50498500169644</v>
      </c>
      <c r="L242" s="2">
        <f t="shared" si="22"/>
        <v>-1.1939515334665174</v>
      </c>
      <c r="M242">
        <f t="shared" si="23"/>
        <v>122.20604846653349</v>
      </c>
    </row>
    <row r="243" spans="1:13" x14ac:dyDescent="0.25">
      <c r="A243" s="3">
        <f t="shared" si="18"/>
        <v>7</v>
      </c>
      <c r="B243" s="35">
        <v>43128</v>
      </c>
      <c r="C243" s="36">
        <v>43118</v>
      </c>
      <c r="D243">
        <v>54.296792452830189</v>
      </c>
      <c r="E243" s="3">
        <v>39.6</v>
      </c>
      <c r="F243" s="3">
        <v>0.7</v>
      </c>
      <c r="G243" s="34"/>
      <c r="H243">
        <v>123.4</v>
      </c>
      <c r="I243">
        <f t="shared" si="19"/>
        <v>57.185025728987995</v>
      </c>
      <c r="J243">
        <f t="shared" si="20"/>
        <v>66.214974271012011</v>
      </c>
      <c r="K243">
        <f t="shared" si="21"/>
        <v>65.50498500169644</v>
      </c>
      <c r="L243" s="2">
        <f t="shared" si="22"/>
        <v>-0.70998926931557094</v>
      </c>
      <c r="M243">
        <f t="shared" si="23"/>
        <v>122.69001073068443</v>
      </c>
    </row>
    <row r="244" spans="1:13" x14ac:dyDescent="0.25">
      <c r="A244" s="3">
        <f t="shared" si="18"/>
        <v>1</v>
      </c>
      <c r="B244" s="35">
        <v>43129</v>
      </c>
      <c r="C244" s="36">
        <v>43119</v>
      </c>
      <c r="D244">
        <v>54.087547169811323</v>
      </c>
      <c r="E244" s="3">
        <v>39.6</v>
      </c>
      <c r="F244" s="3">
        <v>0.7</v>
      </c>
      <c r="G244" s="34">
        <v>43129</v>
      </c>
      <c r="H244">
        <v>123.4</v>
      </c>
      <c r="I244">
        <f t="shared" si="19"/>
        <v>57.394271012006861</v>
      </c>
      <c r="J244">
        <f t="shared" si="20"/>
        <v>66.005728987993152</v>
      </c>
      <c r="K244">
        <f t="shared" si="21"/>
        <v>65.50498500169644</v>
      </c>
      <c r="L244" s="2">
        <f t="shared" si="22"/>
        <v>-0.5007439862967118</v>
      </c>
      <c r="M244">
        <f t="shared" si="23"/>
        <v>122.89925601370329</v>
      </c>
    </row>
    <row r="245" spans="1:13" x14ac:dyDescent="0.25">
      <c r="A245" s="3">
        <f t="shared" si="18"/>
        <v>2</v>
      </c>
      <c r="B245" s="35">
        <v>43130</v>
      </c>
      <c r="C245" s="36">
        <v>43120</v>
      </c>
      <c r="D245">
        <v>54.087547169811323</v>
      </c>
      <c r="E245" s="3">
        <v>39.6</v>
      </c>
      <c r="F245" s="3">
        <v>0.7</v>
      </c>
      <c r="G245" s="34">
        <v>43130</v>
      </c>
      <c r="H245">
        <v>123.8</v>
      </c>
      <c r="I245">
        <f t="shared" si="19"/>
        <v>57.757907375643221</v>
      </c>
      <c r="J245">
        <f t="shared" si="20"/>
        <v>66.042092624356783</v>
      </c>
      <c r="K245">
        <f t="shared" si="21"/>
        <v>65.50498500169644</v>
      </c>
      <c r="L245" s="2">
        <f t="shared" si="22"/>
        <v>-0.53710762266034351</v>
      </c>
      <c r="M245">
        <f t="shared" si="23"/>
        <v>123.26289237733965</v>
      </c>
    </row>
    <row r="246" spans="1:13" x14ac:dyDescent="0.25">
      <c r="A246" s="3">
        <f t="shared" si="18"/>
        <v>3</v>
      </c>
      <c r="B246" s="35">
        <v>43131</v>
      </c>
      <c r="C246" s="36">
        <v>43121</v>
      </c>
      <c r="D246">
        <v>54.051509433962266</v>
      </c>
      <c r="E246" s="3">
        <v>39.6</v>
      </c>
      <c r="F246" s="3">
        <v>0.7</v>
      </c>
      <c r="G246" s="34">
        <v>43131</v>
      </c>
      <c r="H246">
        <v>124</v>
      </c>
      <c r="I246">
        <f t="shared" si="19"/>
        <v>57.975763293310465</v>
      </c>
      <c r="J246">
        <f t="shared" si="20"/>
        <v>66.024236706689535</v>
      </c>
      <c r="K246">
        <f t="shared" si="21"/>
        <v>65.50498500169644</v>
      </c>
      <c r="L246" s="2">
        <f t="shared" si="22"/>
        <v>-0.51925170499309559</v>
      </c>
      <c r="M246">
        <f t="shared" si="23"/>
        <v>123.4807482950069</v>
      </c>
    </row>
    <row r="247" spans="1:13" x14ac:dyDescent="0.25">
      <c r="A247" s="3">
        <f t="shared" si="18"/>
        <v>4</v>
      </c>
      <c r="B247" s="35">
        <v>43132</v>
      </c>
      <c r="C247" s="36">
        <v>43122</v>
      </c>
      <c r="D247">
        <v>54.460440251572336</v>
      </c>
      <c r="E247" s="3">
        <v>39.6</v>
      </c>
      <c r="F247" s="3">
        <v>0.7</v>
      </c>
      <c r="G247" s="34">
        <v>43132</v>
      </c>
      <c r="H247">
        <v>124.1</v>
      </c>
      <c r="I247">
        <f t="shared" si="19"/>
        <v>57.657741566609474</v>
      </c>
      <c r="J247">
        <f t="shared" si="20"/>
        <v>66.442258433390521</v>
      </c>
      <c r="K247">
        <f t="shared" si="21"/>
        <v>65.50498500169644</v>
      </c>
      <c r="L247" s="2">
        <f t="shared" si="22"/>
        <v>-0.93727343169408073</v>
      </c>
      <c r="M247">
        <f t="shared" si="23"/>
        <v>123.16272656830591</v>
      </c>
    </row>
    <row r="248" spans="1:13" x14ac:dyDescent="0.25">
      <c r="A248" s="3">
        <f t="shared" si="18"/>
        <v>5</v>
      </c>
      <c r="B248" s="35">
        <v>43133</v>
      </c>
      <c r="C248" s="36">
        <v>43123</v>
      </c>
      <c r="D248">
        <v>54.933270440251583</v>
      </c>
      <c r="E248" s="3">
        <v>39.6</v>
      </c>
      <c r="F248" s="3">
        <v>0.7</v>
      </c>
      <c r="G248" s="34">
        <v>43133</v>
      </c>
      <c r="H248">
        <v>124.1</v>
      </c>
      <c r="I248">
        <f t="shared" si="19"/>
        <v>57.184911377930227</v>
      </c>
      <c r="J248">
        <f t="shared" si="20"/>
        <v>66.915088622069774</v>
      </c>
      <c r="K248">
        <f t="shared" si="21"/>
        <v>65.50498500169644</v>
      </c>
      <c r="L248" s="2">
        <f t="shared" si="22"/>
        <v>-1.4101036203733344</v>
      </c>
      <c r="M248">
        <f t="shared" si="23"/>
        <v>122.68989637962666</v>
      </c>
    </row>
    <row r="249" spans="1:13" x14ac:dyDescent="0.25">
      <c r="A249" s="3">
        <f t="shared" si="18"/>
        <v>6</v>
      </c>
      <c r="B249" s="35">
        <v>43134</v>
      </c>
      <c r="C249" s="36">
        <v>43124</v>
      </c>
      <c r="D249">
        <v>55.283018867924525</v>
      </c>
      <c r="E249" s="3">
        <v>39.6</v>
      </c>
      <c r="F249" s="3">
        <v>0.7</v>
      </c>
      <c r="G249" s="34"/>
      <c r="H249">
        <v>124.1</v>
      </c>
      <c r="I249">
        <f t="shared" si="19"/>
        <v>56.835162950257285</v>
      </c>
      <c r="J249">
        <f t="shared" si="20"/>
        <v>67.264837049742709</v>
      </c>
      <c r="K249">
        <f t="shared" si="21"/>
        <v>65.50498500169644</v>
      </c>
      <c r="L249" s="2">
        <f t="shared" si="22"/>
        <v>-1.7598520480462696</v>
      </c>
      <c r="M249">
        <f t="shared" si="23"/>
        <v>122.34014795195372</v>
      </c>
    </row>
    <row r="250" spans="1:13" x14ac:dyDescent="0.25">
      <c r="A250" s="3">
        <f t="shared" si="18"/>
        <v>7</v>
      </c>
      <c r="B250" s="35">
        <v>43135</v>
      </c>
      <c r="C250" s="36">
        <v>43125</v>
      </c>
      <c r="D250">
        <v>54.952327044025161</v>
      </c>
      <c r="E250" s="3">
        <v>39.6</v>
      </c>
      <c r="F250" s="3">
        <v>0.7</v>
      </c>
      <c r="G250" s="34"/>
      <c r="H250">
        <v>124.1</v>
      </c>
      <c r="I250">
        <f t="shared" si="19"/>
        <v>57.165854774156649</v>
      </c>
      <c r="J250">
        <f t="shared" si="20"/>
        <v>66.934145225843352</v>
      </c>
      <c r="K250">
        <f t="shared" si="21"/>
        <v>65.50498500169644</v>
      </c>
      <c r="L250" s="2">
        <f t="shared" si="22"/>
        <v>-1.4291602241469121</v>
      </c>
      <c r="M250">
        <f t="shared" si="23"/>
        <v>122.67083977585308</v>
      </c>
    </row>
    <row r="251" spans="1:13" x14ac:dyDescent="0.25">
      <c r="A251" s="3">
        <f t="shared" si="18"/>
        <v>1</v>
      </c>
      <c r="B251" s="35">
        <v>43136</v>
      </c>
      <c r="C251" s="36">
        <v>43126</v>
      </c>
      <c r="D251">
        <v>54.664402515723268</v>
      </c>
      <c r="E251" s="3">
        <v>39.6</v>
      </c>
      <c r="F251" s="3">
        <v>1.3</v>
      </c>
      <c r="G251" s="34">
        <v>43136</v>
      </c>
      <c r="H251">
        <v>124.3</v>
      </c>
      <c r="I251">
        <f t="shared" si="19"/>
        <v>57.035597484276735</v>
      </c>
      <c r="J251">
        <f t="shared" si="20"/>
        <v>67.264402515723262</v>
      </c>
      <c r="K251">
        <f t="shared" si="21"/>
        <v>65.50498500169644</v>
      </c>
      <c r="L251" s="2">
        <f t="shared" si="22"/>
        <v>-1.759417514026822</v>
      </c>
      <c r="M251">
        <f t="shared" si="23"/>
        <v>122.54058248597318</v>
      </c>
    </row>
    <row r="252" spans="1:13" x14ac:dyDescent="0.25">
      <c r="A252" s="3">
        <f t="shared" si="18"/>
        <v>2</v>
      </c>
      <c r="B252" s="35">
        <v>43137</v>
      </c>
      <c r="C252" s="36">
        <v>43127</v>
      </c>
      <c r="D252">
        <v>54.664402515723268</v>
      </c>
      <c r="E252" s="3">
        <v>39.6</v>
      </c>
      <c r="F252" s="3">
        <v>1.3</v>
      </c>
      <c r="G252" s="34">
        <v>43137</v>
      </c>
      <c r="H252">
        <v>125.3</v>
      </c>
      <c r="I252">
        <f t="shared" si="19"/>
        <v>57.944688393367642</v>
      </c>
      <c r="J252">
        <f t="shared" si="20"/>
        <v>67.355311606632355</v>
      </c>
      <c r="K252">
        <f t="shared" si="21"/>
        <v>65.50498500169644</v>
      </c>
      <c r="L252" s="2">
        <f t="shared" si="22"/>
        <v>-1.8503266049359155</v>
      </c>
      <c r="M252">
        <f t="shared" si="23"/>
        <v>123.44967339506408</v>
      </c>
    </row>
    <row r="253" spans="1:13" x14ac:dyDescent="0.25">
      <c r="A253" s="3">
        <f t="shared" si="18"/>
        <v>3</v>
      </c>
      <c r="B253" s="35">
        <v>43138</v>
      </c>
      <c r="C253" s="36">
        <v>43128</v>
      </c>
      <c r="D253">
        <v>54.632955974842766</v>
      </c>
      <c r="E253" s="3">
        <v>39.6</v>
      </c>
      <c r="F253" s="3">
        <v>1.3</v>
      </c>
      <c r="G253" s="34">
        <v>43138</v>
      </c>
      <c r="H253">
        <v>125.4</v>
      </c>
      <c r="I253">
        <f t="shared" si="19"/>
        <v>58.067044025157237</v>
      </c>
      <c r="J253">
        <f t="shared" si="20"/>
        <v>67.332955974842761</v>
      </c>
      <c r="K253">
        <f t="shared" si="21"/>
        <v>65.50498500169644</v>
      </c>
      <c r="L253" s="2">
        <f t="shared" si="22"/>
        <v>-1.8279709731463214</v>
      </c>
      <c r="M253">
        <f t="shared" si="23"/>
        <v>123.57202902685368</v>
      </c>
    </row>
    <row r="254" spans="1:13" x14ac:dyDescent="0.25">
      <c r="A254" s="3">
        <f t="shared" si="18"/>
        <v>4</v>
      </c>
      <c r="B254" s="35">
        <v>43139</v>
      </c>
      <c r="C254" s="36">
        <v>43129</v>
      </c>
      <c r="D254">
        <v>53.743836477987415</v>
      </c>
      <c r="E254" s="3">
        <v>39.6</v>
      </c>
      <c r="F254" s="3">
        <v>1.3</v>
      </c>
      <c r="G254" s="34">
        <v>43139</v>
      </c>
      <c r="H254">
        <v>125.6</v>
      </c>
      <c r="I254">
        <f t="shared" si="19"/>
        <v>59.137981703830775</v>
      </c>
      <c r="J254">
        <f t="shared" si="20"/>
        <v>66.462018296169234</v>
      </c>
      <c r="K254">
        <f t="shared" si="21"/>
        <v>65.50498500169644</v>
      </c>
      <c r="L254" s="2">
        <f t="shared" si="22"/>
        <v>-0.95703329447279373</v>
      </c>
      <c r="M254">
        <f t="shared" si="23"/>
        <v>124.6429667055272</v>
      </c>
    </row>
    <row r="255" spans="1:13" x14ac:dyDescent="0.25">
      <c r="A255" s="3">
        <f t="shared" si="18"/>
        <v>5</v>
      </c>
      <c r="B255" s="35">
        <v>43140</v>
      </c>
      <c r="C255" s="36">
        <v>43130</v>
      </c>
      <c r="D255">
        <v>52.867106918238996</v>
      </c>
      <c r="E255" s="3">
        <v>39.6</v>
      </c>
      <c r="F255" s="3">
        <v>1.3</v>
      </c>
      <c r="G255" s="34">
        <v>43140</v>
      </c>
      <c r="H255">
        <v>125.7</v>
      </c>
      <c r="I255">
        <f t="shared" si="19"/>
        <v>60.105620354488273</v>
      </c>
      <c r="J255">
        <f t="shared" si="20"/>
        <v>65.594379645511722</v>
      </c>
      <c r="K255">
        <f t="shared" si="21"/>
        <v>65.50498500169644</v>
      </c>
      <c r="L255" s="2">
        <f t="shared" si="22"/>
        <v>-8.9394643815282393E-2</v>
      </c>
      <c r="M255">
        <f t="shared" si="23"/>
        <v>125.61060535618472</v>
      </c>
    </row>
    <row r="256" spans="1:13" x14ac:dyDescent="0.25">
      <c r="A256" s="3">
        <f t="shared" si="18"/>
        <v>6</v>
      </c>
      <c r="B256" s="35">
        <v>43141</v>
      </c>
      <c r="C256" s="36">
        <v>43131</v>
      </c>
      <c r="D256">
        <v>53.745471698113199</v>
      </c>
      <c r="E256" s="3">
        <v>39.6</v>
      </c>
      <c r="F256" s="3">
        <v>1.3</v>
      </c>
      <c r="G256" s="34"/>
      <c r="H256">
        <v>125.7</v>
      </c>
      <c r="I256">
        <f t="shared" si="19"/>
        <v>59.22725557461407</v>
      </c>
      <c r="J256">
        <f t="shared" si="20"/>
        <v>66.472744425385926</v>
      </c>
      <c r="K256">
        <f t="shared" si="21"/>
        <v>65.50498500169644</v>
      </c>
      <c r="L256" s="2">
        <f t="shared" si="22"/>
        <v>-0.9677594236894862</v>
      </c>
      <c r="M256">
        <f t="shared" si="23"/>
        <v>124.73224057631052</v>
      </c>
    </row>
    <row r="257" spans="1:13" x14ac:dyDescent="0.25">
      <c r="A257" s="3">
        <f t="shared" si="18"/>
        <v>7</v>
      </c>
      <c r="B257" s="35">
        <v>43142</v>
      </c>
      <c r="C257" s="36">
        <v>43132</v>
      </c>
      <c r="D257">
        <v>54.549559748427683</v>
      </c>
      <c r="E257" s="3">
        <v>39.6</v>
      </c>
      <c r="F257" s="3">
        <v>1.3</v>
      </c>
      <c r="G257" s="34"/>
      <c r="H257">
        <v>125.7</v>
      </c>
      <c r="I257">
        <f t="shared" si="19"/>
        <v>58.423167524299586</v>
      </c>
      <c r="J257">
        <f t="shared" si="20"/>
        <v>67.276832475700402</v>
      </c>
      <c r="K257">
        <f t="shared" si="21"/>
        <v>65.50498500169644</v>
      </c>
      <c r="L257" s="2">
        <f t="shared" si="22"/>
        <v>-1.7718474740039625</v>
      </c>
      <c r="M257">
        <f t="shared" si="23"/>
        <v>123.92815252599604</v>
      </c>
    </row>
    <row r="258" spans="1:13" x14ac:dyDescent="0.25">
      <c r="A258" s="3">
        <f t="shared" si="18"/>
        <v>1</v>
      </c>
      <c r="B258" s="35">
        <v>43143</v>
      </c>
      <c r="C258" s="36">
        <v>43133</v>
      </c>
      <c r="D258">
        <v>54.118427672955974</v>
      </c>
      <c r="E258" s="3">
        <v>39.6</v>
      </c>
      <c r="F258" s="3">
        <v>1.3</v>
      </c>
      <c r="G258" s="34">
        <v>43143</v>
      </c>
      <c r="H258">
        <v>125.4</v>
      </c>
      <c r="I258">
        <f t="shared" si="19"/>
        <v>58.581572327044029</v>
      </c>
      <c r="J258">
        <f t="shared" si="20"/>
        <v>66.818427672955977</v>
      </c>
      <c r="K258">
        <f t="shared" si="21"/>
        <v>65.50498500169644</v>
      </c>
      <c r="L258" s="2">
        <f t="shared" si="22"/>
        <v>-1.3134426712595371</v>
      </c>
      <c r="M258">
        <f t="shared" si="23"/>
        <v>124.08655732874047</v>
      </c>
    </row>
    <row r="259" spans="1:13" x14ac:dyDescent="0.25">
      <c r="A259" s="3">
        <f t="shared" ref="A259:A322" si="24">WEEKDAY(B259,2)</f>
        <v>2</v>
      </c>
      <c r="B259" s="35">
        <v>43144</v>
      </c>
      <c r="C259" s="36">
        <v>43134</v>
      </c>
      <c r="D259">
        <v>54.132389937106915</v>
      </c>
      <c r="E259" s="3">
        <v>39.6</v>
      </c>
      <c r="F259" s="3">
        <v>1.3</v>
      </c>
      <c r="G259" s="34">
        <v>43144</v>
      </c>
      <c r="H259">
        <v>124.8</v>
      </c>
      <c r="I259">
        <f t="shared" ref="I259:I322" si="25">H259*10/11-D259-F259</f>
        <v>58.022155517438541</v>
      </c>
      <c r="J259">
        <f t="shared" ref="J259:J322" si="26">H259/11+D259+F259</f>
        <v>66.777844482561463</v>
      </c>
      <c r="K259">
        <f t="shared" ref="K259:K322" si="27">AVERAGE(J:J)</f>
        <v>65.50498500169644</v>
      </c>
      <c r="L259" s="2">
        <f t="shared" ref="L259:L322" si="28">K259-J259</f>
        <v>-1.2728594808650229</v>
      </c>
      <c r="M259">
        <f t="shared" ref="M259:M322" si="29">H259+L259</f>
        <v>123.52714051913497</v>
      </c>
    </row>
    <row r="260" spans="1:13" x14ac:dyDescent="0.25">
      <c r="A260" s="3">
        <f t="shared" si="24"/>
        <v>3</v>
      </c>
      <c r="B260" s="35">
        <v>43145</v>
      </c>
      <c r="C260" s="36">
        <v>43135</v>
      </c>
      <c r="D260">
        <v>54.320377358490568</v>
      </c>
      <c r="E260" s="3">
        <v>39.6</v>
      </c>
      <c r="F260" s="3">
        <v>1.3</v>
      </c>
      <c r="G260" s="34">
        <v>43145</v>
      </c>
      <c r="H260">
        <v>124.2</v>
      </c>
      <c r="I260">
        <f t="shared" si="25"/>
        <v>57.288713550600342</v>
      </c>
      <c r="J260">
        <f t="shared" si="26"/>
        <v>66.911286449399654</v>
      </c>
      <c r="K260">
        <f t="shared" si="27"/>
        <v>65.50498500169644</v>
      </c>
      <c r="L260" s="2">
        <f t="shared" si="28"/>
        <v>-1.4063014477032141</v>
      </c>
      <c r="M260">
        <f t="shared" si="29"/>
        <v>122.79369855229679</v>
      </c>
    </row>
    <row r="261" spans="1:13" x14ac:dyDescent="0.25">
      <c r="A261" s="3">
        <f t="shared" si="24"/>
        <v>4</v>
      </c>
      <c r="B261" s="35">
        <v>43146</v>
      </c>
      <c r="C261" s="36">
        <v>43136</v>
      </c>
      <c r="D261">
        <v>53.479182389937101</v>
      </c>
      <c r="E261" s="3">
        <v>39.6</v>
      </c>
      <c r="F261" s="3">
        <v>1.3</v>
      </c>
      <c r="G261" s="34">
        <v>43146</v>
      </c>
      <c r="H261">
        <v>123.4</v>
      </c>
      <c r="I261">
        <f t="shared" si="25"/>
        <v>57.402635791881089</v>
      </c>
      <c r="J261">
        <f t="shared" si="26"/>
        <v>65.997364208118924</v>
      </c>
      <c r="K261">
        <f t="shared" si="27"/>
        <v>65.50498500169644</v>
      </c>
      <c r="L261" s="2">
        <f t="shared" si="28"/>
        <v>-0.49237920642248412</v>
      </c>
      <c r="M261">
        <f t="shared" si="29"/>
        <v>122.90762079357752</v>
      </c>
    </row>
    <row r="262" spans="1:13" x14ac:dyDescent="0.25">
      <c r="A262" s="3">
        <f t="shared" si="24"/>
        <v>5</v>
      </c>
      <c r="B262" s="35">
        <v>43147</v>
      </c>
      <c r="C262" s="36">
        <v>43137</v>
      </c>
      <c r="D262">
        <v>53.597232704402508</v>
      </c>
      <c r="E262" s="3">
        <v>39.6</v>
      </c>
      <c r="F262" s="3">
        <v>1.3</v>
      </c>
      <c r="G262" s="34">
        <v>43147</v>
      </c>
      <c r="H262">
        <v>122.5</v>
      </c>
      <c r="I262">
        <f t="shared" si="25"/>
        <v>56.466403659233855</v>
      </c>
      <c r="J262">
        <f t="shared" si="26"/>
        <v>66.033596340766138</v>
      </c>
      <c r="K262">
        <f t="shared" si="27"/>
        <v>65.50498500169644</v>
      </c>
      <c r="L262" s="2">
        <f t="shared" si="28"/>
        <v>-0.52861133906969826</v>
      </c>
      <c r="M262">
        <f t="shared" si="29"/>
        <v>121.9713886609303</v>
      </c>
    </row>
    <row r="263" spans="1:13" x14ac:dyDescent="0.25">
      <c r="A263" s="3">
        <f t="shared" si="24"/>
        <v>6</v>
      </c>
      <c r="B263" s="35">
        <v>43148</v>
      </c>
      <c r="C263" s="36">
        <v>43138</v>
      </c>
      <c r="D263">
        <v>52.65823899371069</v>
      </c>
      <c r="E263" s="3">
        <v>39.6</v>
      </c>
      <c r="F263" s="3">
        <v>1.3</v>
      </c>
      <c r="G263" s="34"/>
      <c r="H263">
        <v>122.5</v>
      </c>
      <c r="I263">
        <f t="shared" si="25"/>
        <v>57.405397369925673</v>
      </c>
      <c r="J263">
        <f t="shared" si="26"/>
        <v>65.09460263007432</v>
      </c>
      <c r="K263">
        <f t="shared" si="27"/>
        <v>65.50498500169644</v>
      </c>
      <c r="L263" s="2">
        <f t="shared" si="28"/>
        <v>0.41038237162211999</v>
      </c>
      <c r="M263">
        <f t="shared" si="29"/>
        <v>122.91038237162212</v>
      </c>
    </row>
    <row r="264" spans="1:13" x14ac:dyDescent="0.25">
      <c r="A264" s="3">
        <f t="shared" si="24"/>
        <v>7</v>
      </c>
      <c r="B264" s="35">
        <v>43149</v>
      </c>
      <c r="C264" s="36">
        <v>43139</v>
      </c>
      <c r="D264">
        <v>51.8725786163522</v>
      </c>
      <c r="E264" s="3">
        <v>39.6</v>
      </c>
      <c r="F264" s="3">
        <v>1.3</v>
      </c>
      <c r="G264" s="34"/>
      <c r="H264">
        <v>122.5</v>
      </c>
      <c r="I264">
        <f t="shared" si="25"/>
        <v>58.191057747284162</v>
      </c>
      <c r="J264">
        <f t="shared" si="26"/>
        <v>64.308942252715838</v>
      </c>
      <c r="K264">
        <f t="shared" si="27"/>
        <v>65.50498500169644</v>
      </c>
      <c r="L264" s="2">
        <f t="shared" si="28"/>
        <v>1.1960427489806023</v>
      </c>
      <c r="M264">
        <f t="shared" si="29"/>
        <v>123.6960427489806</v>
      </c>
    </row>
    <row r="265" spans="1:13" x14ac:dyDescent="0.25">
      <c r="A265" s="3">
        <f t="shared" si="24"/>
        <v>1</v>
      </c>
      <c r="B265" s="35">
        <v>43150</v>
      </c>
      <c r="C265" s="36">
        <v>43140</v>
      </c>
      <c r="D265">
        <v>50.40685534591195</v>
      </c>
      <c r="E265" s="3">
        <v>39.6</v>
      </c>
      <c r="F265" s="3">
        <v>1.3</v>
      </c>
      <c r="G265" s="34">
        <v>43150</v>
      </c>
      <c r="H265">
        <v>121.8</v>
      </c>
      <c r="I265">
        <f t="shared" si="25"/>
        <v>59.020417381360787</v>
      </c>
      <c r="J265">
        <f t="shared" si="26"/>
        <v>62.779582618639218</v>
      </c>
      <c r="K265">
        <f t="shared" si="27"/>
        <v>65.50498500169644</v>
      </c>
      <c r="L265" s="2">
        <f t="shared" si="28"/>
        <v>2.7254023830572223</v>
      </c>
      <c r="M265">
        <f t="shared" si="29"/>
        <v>124.52540238305721</v>
      </c>
    </row>
    <row r="266" spans="1:13" x14ac:dyDescent="0.25">
      <c r="A266" s="3">
        <f t="shared" si="24"/>
        <v>2</v>
      </c>
      <c r="B266" s="35">
        <v>43151</v>
      </c>
      <c r="C266" s="36">
        <v>43141</v>
      </c>
      <c r="D266">
        <v>50.390943396226412</v>
      </c>
      <c r="E266" s="3">
        <v>39.6</v>
      </c>
      <c r="F266" s="3">
        <v>1.3</v>
      </c>
      <c r="G266" s="34">
        <v>43151</v>
      </c>
      <c r="H266">
        <v>121.2</v>
      </c>
      <c r="I266">
        <f t="shared" si="25"/>
        <v>58.490874785591778</v>
      </c>
      <c r="J266">
        <f t="shared" si="26"/>
        <v>62.709125214408225</v>
      </c>
      <c r="K266">
        <f t="shared" si="27"/>
        <v>65.50498500169644</v>
      </c>
      <c r="L266" s="2">
        <f t="shared" si="28"/>
        <v>2.7958597872882152</v>
      </c>
      <c r="M266">
        <f t="shared" si="29"/>
        <v>123.99585978728823</v>
      </c>
    </row>
    <row r="267" spans="1:13" x14ac:dyDescent="0.25">
      <c r="A267" s="3">
        <f t="shared" si="24"/>
        <v>3</v>
      </c>
      <c r="B267" s="35">
        <v>43152</v>
      </c>
      <c r="C267" s="36">
        <v>43142</v>
      </c>
      <c r="D267">
        <v>50.353144654088048</v>
      </c>
      <c r="E267" s="3">
        <v>39.6</v>
      </c>
      <c r="F267" s="3">
        <v>1.3</v>
      </c>
      <c r="G267" s="34">
        <v>43152</v>
      </c>
      <c r="H267">
        <v>120.8</v>
      </c>
      <c r="I267">
        <f t="shared" si="25"/>
        <v>58.165037164093768</v>
      </c>
      <c r="J267">
        <f t="shared" si="26"/>
        <v>62.634962835906229</v>
      </c>
      <c r="K267">
        <f t="shared" si="27"/>
        <v>65.50498500169644</v>
      </c>
      <c r="L267" s="2">
        <f t="shared" si="28"/>
        <v>2.8700221657902105</v>
      </c>
      <c r="M267">
        <f t="shared" si="29"/>
        <v>123.67002216579021</v>
      </c>
    </row>
    <row r="268" spans="1:13" x14ac:dyDescent="0.25">
      <c r="A268" s="3">
        <f t="shared" si="24"/>
        <v>4</v>
      </c>
      <c r="B268" s="35">
        <v>43153</v>
      </c>
      <c r="C268" s="36">
        <v>43143</v>
      </c>
      <c r="D268">
        <v>50.175220125786161</v>
      </c>
      <c r="E268" s="3">
        <v>39.6</v>
      </c>
      <c r="F268" s="3">
        <v>1.3</v>
      </c>
      <c r="G268" s="34">
        <v>43153</v>
      </c>
      <c r="H268">
        <v>121</v>
      </c>
      <c r="I268">
        <f t="shared" si="25"/>
        <v>58.524779874213841</v>
      </c>
      <c r="J268">
        <f t="shared" si="26"/>
        <v>62.475220125786159</v>
      </c>
      <c r="K268">
        <f t="shared" si="27"/>
        <v>65.50498500169644</v>
      </c>
      <c r="L268" s="2">
        <f t="shared" si="28"/>
        <v>3.0297648759102813</v>
      </c>
      <c r="M268">
        <f t="shared" si="29"/>
        <v>124.02976487591027</v>
      </c>
    </row>
    <row r="269" spans="1:13" x14ac:dyDescent="0.25">
      <c r="A269" s="3">
        <f t="shared" si="24"/>
        <v>5</v>
      </c>
      <c r="B269" s="35">
        <v>43154</v>
      </c>
      <c r="C269" s="36">
        <v>43144</v>
      </c>
      <c r="D269">
        <v>50.062389937106921</v>
      </c>
      <c r="E269" s="3">
        <v>39.6</v>
      </c>
      <c r="F269" s="3">
        <v>1.3</v>
      </c>
      <c r="G269" s="34">
        <v>43154</v>
      </c>
      <c r="H269">
        <v>121.2</v>
      </c>
      <c r="I269">
        <f t="shared" si="25"/>
        <v>58.819428244711268</v>
      </c>
      <c r="J269">
        <f t="shared" si="26"/>
        <v>62.380571755288734</v>
      </c>
      <c r="K269">
        <f t="shared" si="27"/>
        <v>65.50498500169644</v>
      </c>
      <c r="L269" s="2">
        <f t="shared" si="28"/>
        <v>3.1244132464077055</v>
      </c>
      <c r="M269">
        <f t="shared" si="29"/>
        <v>124.32441324640772</v>
      </c>
    </row>
    <row r="270" spans="1:13" x14ac:dyDescent="0.25">
      <c r="A270" s="3">
        <f t="shared" si="24"/>
        <v>6</v>
      </c>
      <c r="B270" s="35">
        <v>43155</v>
      </c>
      <c r="C270" s="36">
        <v>43145</v>
      </c>
      <c r="D270">
        <v>51.109308176100633</v>
      </c>
      <c r="E270" s="3">
        <v>39.6</v>
      </c>
      <c r="F270" s="3">
        <v>1.3</v>
      </c>
      <c r="G270" s="34"/>
      <c r="H270">
        <v>121.2</v>
      </c>
      <c r="I270">
        <f t="shared" si="25"/>
        <v>57.772510005717557</v>
      </c>
      <c r="J270">
        <f t="shared" si="26"/>
        <v>63.427489994282446</v>
      </c>
      <c r="K270">
        <f t="shared" si="27"/>
        <v>65.50498500169644</v>
      </c>
      <c r="L270" s="2">
        <f t="shared" si="28"/>
        <v>2.0774950074139937</v>
      </c>
      <c r="M270">
        <f t="shared" si="29"/>
        <v>123.27749500741399</v>
      </c>
    </row>
    <row r="271" spans="1:13" x14ac:dyDescent="0.25">
      <c r="A271" s="3">
        <f t="shared" si="24"/>
        <v>7</v>
      </c>
      <c r="B271" s="35">
        <v>43156</v>
      </c>
      <c r="C271" s="36">
        <v>43146</v>
      </c>
      <c r="D271">
        <v>51.039685534591193</v>
      </c>
      <c r="E271" s="3">
        <v>39.6</v>
      </c>
      <c r="F271" s="3">
        <v>1.3</v>
      </c>
      <c r="G271" s="34"/>
      <c r="H271">
        <v>121.2</v>
      </c>
      <c r="I271">
        <f t="shared" si="25"/>
        <v>57.842132647226997</v>
      </c>
      <c r="J271">
        <f t="shared" si="26"/>
        <v>63.357867352773006</v>
      </c>
      <c r="K271">
        <f t="shared" si="27"/>
        <v>65.50498500169644</v>
      </c>
      <c r="L271" s="2">
        <f t="shared" si="28"/>
        <v>2.1471176489234338</v>
      </c>
      <c r="M271">
        <f t="shared" si="29"/>
        <v>123.34711764892344</v>
      </c>
    </row>
    <row r="272" spans="1:13" x14ac:dyDescent="0.25">
      <c r="A272" s="3">
        <f t="shared" si="24"/>
        <v>1</v>
      </c>
      <c r="B272" s="35">
        <v>43157</v>
      </c>
      <c r="C272" s="36">
        <v>43147</v>
      </c>
      <c r="D272">
        <v>51.552767295597491</v>
      </c>
      <c r="E272" s="3">
        <v>39.6</v>
      </c>
      <c r="F272" s="3">
        <v>1.3</v>
      </c>
      <c r="G272" s="34">
        <v>43157</v>
      </c>
      <c r="H272">
        <v>121.5</v>
      </c>
      <c r="I272">
        <f t="shared" si="25"/>
        <v>57.601778158947965</v>
      </c>
      <c r="J272">
        <f t="shared" si="26"/>
        <v>63.898221841052035</v>
      </c>
      <c r="K272">
        <f t="shared" si="27"/>
        <v>65.50498500169644</v>
      </c>
      <c r="L272" s="2">
        <f t="shared" si="28"/>
        <v>1.6067631606444053</v>
      </c>
      <c r="M272">
        <f t="shared" si="29"/>
        <v>123.10676316064441</v>
      </c>
    </row>
    <row r="273" spans="1:13" x14ac:dyDescent="0.25">
      <c r="A273" s="3">
        <f t="shared" si="24"/>
        <v>2</v>
      </c>
      <c r="B273" s="35">
        <v>43158</v>
      </c>
      <c r="C273" s="36">
        <v>43148</v>
      </c>
      <c r="D273">
        <v>51.606289308176102</v>
      </c>
      <c r="E273" s="3">
        <v>39.6</v>
      </c>
      <c r="F273" s="3">
        <v>1.3</v>
      </c>
      <c r="G273" s="34">
        <v>43158</v>
      </c>
      <c r="H273">
        <v>121.9</v>
      </c>
      <c r="I273">
        <f t="shared" si="25"/>
        <v>57.911892510005714</v>
      </c>
      <c r="J273">
        <f t="shared" si="26"/>
        <v>63.988107489994277</v>
      </c>
      <c r="K273">
        <f t="shared" si="27"/>
        <v>65.50498500169644</v>
      </c>
      <c r="L273" s="2">
        <f t="shared" si="28"/>
        <v>1.5168775117021625</v>
      </c>
      <c r="M273">
        <f t="shared" si="29"/>
        <v>123.41687751170217</v>
      </c>
    </row>
    <row r="274" spans="1:13" x14ac:dyDescent="0.25">
      <c r="A274" s="3">
        <f t="shared" si="24"/>
        <v>3</v>
      </c>
      <c r="B274" s="35">
        <v>43159</v>
      </c>
      <c r="C274" s="36">
        <v>43149</v>
      </c>
      <c r="D274">
        <v>51.565534591194968</v>
      </c>
      <c r="E274" s="3">
        <v>39.6</v>
      </c>
      <c r="F274" s="3">
        <v>1.3</v>
      </c>
      <c r="G274" s="34">
        <v>43159</v>
      </c>
      <c r="H274">
        <v>122.3</v>
      </c>
      <c r="I274">
        <f t="shared" si="25"/>
        <v>58.316283590623222</v>
      </c>
      <c r="J274">
        <f t="shared" si="26"/>
        <v>63.983716409376783</v>
      </c>
      <c r="K274">
        <f t="shared" si="27"/>
        <v>65.50498500169644</v>
      </c>
      <c r="L274" s="2">
        <f t="shared" si="28"/>
        <v>1.5212685923196574</v>
      </c>
      <c r="M274">
        <f t="shared" si="29"/>
        <v>123.82126859231965</v>
      </c>
    </row>
    <row r="275" spans="1:13" x14ac:dyDescent="0.25">
      <c r="A275" s="3">
        <f t="shared" si="24"/>
        <v>4</v>
      </c>
      <c r="B275" s="35">
        <v>43160</v>
      </c>
      <c r="C275" s="36">
        <v>43150</v>
      </c>
      <c r="D275">
        <v>52.137106918238992</v>
      </c>
      <c r="E275" s="3">
        <v>39.6</v>
      </c>
      <c r="F275" s="3">
        <v>1.3</v>
      </c>
      <c r="G275" s="34">
        <v>43160</v>
      </c>
      <c r="H275">
        <v>122.7</v>
      </c>
      <c r="I275">
        <f t="shared" si="25"/>
        <v>58.108347627215558</v>
      </c>
      <c r="J275">
        <f t="shared" si="26"/>
        <v>64.591652372784452</v>
      </c>
      <c r="K275">
        <f t="shared" si="27"/>
        <v>65.50498500169644</v>
      </c>
      <c r="L275" s="2">
        <f t="shared" si="28"/>
        <v>0.91333262891198785</v>
      </c>
      <c r="M275">
        <f t="shared" si="29"/>
        <v>123.61333262891199</v>
      </c>
    </row>
    <row r="276" spans="1:13" x14ac:dyDescent="0.25">
      <c r="A276" s="3">
        <f t="shared" si="24"/>
        <v>5</v>
      </c>
      <c r="B276" s="35">
        <v>43161</v>
      </c>
      <c r="C276" s="36">
        <v>43151</v>
      </c>
      <c r="D276">
        <v>51.926100628930818</v>
      </c>
      <c r="E276" s="3">
        <v>39.6</v>
      </c>
      <c r="F276" s="3">
        <v>1.3</v>
      </c>
      <c r="G276" s="34">
        <v>43161</v>
      </c>
      <c r="H276">
        <v>123.4</v>
      </c>
      <c r="I276">
        <f t="shared" si="25"/>
        <v>58.955717552887371</v>
      </c>
      <c r="J276">
        <f t="shared" si="26"/>
        <v>64.444282447112641</v>
      </c>
      <c r="K276">
        <f t="shared" si="27"/>
        <v>65.50498500169644</v>
      </c>
      <c r="L276" s="2">
        <f t="shared" si="28"/>
        <v>1.0607025545837985</v>
      </c>
      <c r="M276">
        <f t="shared" si="29"/>
        <v>124.4607025545838</v>
      </c>
    </row>
    <row r="277" spans="1:13" x14ac:dyDescent="0.25">
      <c r="A277" s="3">
        <f t="shared" si="24"/>
        <v>6</v>
      </c>
      <c r="B277" s="35">
        <v>43162</v>
      </c>
      <c r="C277" s="36">
        <v>43152</v>
      </c>
      <c r="D277">
        <v>52.513207547169813</v>
      </c>
      <c r="E277" s="3">
        <v>39.6</v>
      </c>
      <c r="F277" s="3">
        <v>1.3</v>
      </c>
      <c r="G277" s="34"/>
      <c r="H277">
        <v>123.4</v>
      </c>
      <c r="I277">
        <f t="shared" si="25"/>
        <v>58.368610634648377</v>
      </c>
      <c r="J277">
        <f t="shared" si="26"/>
        <v>65.031389365351629</v>
      </c>
      <c r="K277">
        <f t="shared" si="27"/>
        <v>65.50498500169644</v>
      </c>
      <c r="L277" s="2">
        <f t="shared" si="28"/>
        <v>0.47359563634481106</v>
      </c>
      <c r="M277">
        <f t="shared" si="29"/>
        <v>123.87359563634482</v>
      </c>
    </row>
    <row r="278" spans="1:13" x14ac:dyDescent="0.25">
      <c r="A278" s="3">
        <f t="shared" si="24"/>
        <v>7</v>
      </c>
      <c r="B278" s="35">
        <v>43163</v>
      </c>
      <c r="C278" s="36">
        <v>43153</v>
      </c>
      <c r="D278">
        <v>53.138238993710686</v>
      </c>
      <c r="E278" s="3">
        <v>39.6</v>
      </c>
      <c r="F278" s="3">
        <v>1.3</v>
      </c>
      <c r="G278" s="34"/>
      <c r="H278">
        <v>123.4</v>
      </c>
      <c r="I278">
        <f t="shared" si="25"/>
        <v>57.743579188107503</v>
      </c>
      <c r="J278">
        <f t="shared" si="26"/>
        <v>65.656420811892502</v>
      </c>
      <c r="K278">
        <f t="shared" si="27"/>
        <v>65.50498500169644</v>
      </c>
      <c r="L278" s="2">
        <f t="shared" si="28"/>
        <v>-0.15143581019606245</v>
      </c>
      <c r="M278">
        <f t="shared" si="29"/>
        <v>123.24856418980394</v>
      </c>
    </row>
    <row r="279" spans="1:13" x14ac:dyDescent="0.25">
      <c r="A279" s="3">
        <f t="shared" si="24"/>
        <v>1</v>
      </c>
      <c r="B279" s="35">
        <v>43164</v>
      </c>
      <c r="C279" s="36">
        <v>43154</v>
      </c>
      <c r="D279">
        <v>54.001886792452822</v>
      </c>
      <c r="E279" s="3">
        <v>39.6</v>
      </c>
      <c r="F279" s="3">
        <v>1.3</v>
      </c>
      <c r="G279" s="34">
        <v>43164</v>
      </c>
      <c r="H279">
        <v>123.6</v>
      </c>
      <c r="I279">
        <f t="shared" si="25"/>
        <v>57.06174957118354</v>
      </c>
      <c r="J279">
        <f t="shared" si="26"/>
        <v>66.538250428816454</v>
      </c>
      <c r="K279">
        <f t="shared" si="27"/>
        <v>65.50498500169644</v>
      </c>
      <c r="L279" s="2">
        <f t="shared" si="28"/>
        <v>-1.0332654271200141</v>
      </c>
      <c r="M279">
        <f t="shared" si="29"/>
        <v>122.56673457287998</v>
      </c>
    </row>
    <row r="280" spans="1:13" x14ac:dyDescent="0.25">
      <c r="A280" s="3">
        <f t="shared" si="24"/>
        <v>2</v>
      </c>
      <c r="B280" s="35">
        <v>43165</v>
      </c>
      <c r="C280" s="36">
        <v>43155</v>
      </c>
      <c r="D280">
        <v>54.015597484276725</v>
      </c>
      <c r="E280" s="3">
        <v>39.6</v>
      </c>
      <c r="F280" s="3">
        <v>1.3</v>
      </c>
      <c r="G280" s="34">
        <v>43165</v>
      </c>
      <c r="H280">
        <v>123.8</v>
      </c>
      <c r="I280">
        <f t="shared" si="25"/>
        <v>57.229857061177825</v>
      </c>
      <c r="J280">
        <f t="shared" si="26"/>
        <v>66.570142938822173</v>
      </c>
      <c r="K280">
        <f t="shared" si="27"/>
        <v>65.50498500169644</v>
      </c>
      <c r="L280" s="2">
        <f t="shared" si="28"/>
        <v>-1.0651579371257327</v>
      </c>
      <c r="M280">
        <f t="shared" si="29"/>
        <v>122.73484206287426</v>
      </c>
    </row>
    <row r="281" spans="1:13" x14ac:dyDescent="0.25">
      <c r="A281" s="3">
        <f t="shared" si="24"/>
        <v>3</v>
      </c>
      <c r="B281" s="35">
        <v>43166</v>
      </c>
      <c r="C281" s="36">
        <v>43156</v>
      </c>
      <c r="D281">
        <v>54.022201257861639</v>
      </c>
      <c r="E281" s="3">
        <v>39.6</v>
      </c>
      <c r="F281" s="3">
        <v>1.3</v>
      </c>
      <c r="G281" s="34">
        <v>43166</v>
      </c>
      <c r="H281">
        <v>123.8</v>
      </c>
      <c r="I281">
        <f t="shared" si="25"/>
        <v>57.223253287592911</v>
      </c>
      <c r="J281">
        <f t="shared" si="26"/>
        <v>66.576746712407086</v>
      </c>
      <c r="K281">
        <f t="shared" si="27"/>
        <v>65.50498500169644</v>
      </c>
      <c r="L281" s="2">
        <f t="shared" si="28"/>
        <v>-1.0717617107106463</v>
      </c>
      <c r="M281">
        <f t="shared" si="29"/>
        <v>122.72823828928935</v>
      </c>
    </row>
    <row r="282" spans="1:13" x14ac:dyDescent="0.25">
      <c r="A282" s="3">
        <f t="shared" si="24"/>
        <v>4</v>
      </c>
      <c r="B282" s="35">
        <v>43167</v>
      </c>
      <c r="C282" s="36">
        <v>43157</v>
      </c>
      <c r="D282">
        <v>53.947547169811322</v>
      </c>
      <c r="E282" s="3">
        <v>39.6</v>
      </c>
      <c r="F282" s="3">
        <v>1.3</v>
      </c>
      <c r="G282" s="34">
        <v>43167</v>
      </c>
      <c r="H282">
        <v>123.7</v>
      </c>
      <c r="I282">
        <f t="shared" si="25"/>
        <v>57.206998284734134</v>
      </c>
      <c r="J282">
        <f t="shared" si="26"/>
        <v>66.493001715265862</v>
      </c>
      <c r="K282">
        <f t="shared" si="27"/>
        <v>65.50498500169644</v>
      </c>
      <c r="L282" s="2">
        <f t="shared" si="28"/>
        <v>-0.98801671356942222</v>
      </c>
      <c r="M282">
        <f t="shared" si="29"/>
        <v>122.71198328643058</v>
      </c>
    </row>
    <row r="283" spans="1:13" x14ac:dyDescent="0.25">
      <c r="A283" s="3">
        <f t="shared" si="24"/>
        <v>5</v>
      </c>
      <c r="B283" s="35">
        <v>43168</v>
      </c>
      <c r="C283" s="36">
        <v>43158</v>
      </c>
      <c r="D283">
        <v>53.561132075471697</v>
      </c>
      <c r="E283" s="3">
        <v>39.6</v>
      </c>
      <c r="F283" s="3">
        <v>1.3</v>
      </c>
      <c r="G283" s="34">
        <v>43168</v>
      </c>
      <c r="H283">
        <v>123.6</v>
      </c>
      <c r="I283">
        <f t="shared" si="25"/>
        <v>57.502504288164666</v>
      </c>
      <c r="J283">
        <f t="shared" si="26"/>
        <v>66.097495711835336</v>
      </c>
      <c r="K283">
        <f t="shared" si="27"/>
        <v>65.50498500169644</v>
      </c>
      <c r="L283" s="2">
        <f t="shared" si="28"/>
        <v>-0.592510710138896</v>
      </c>
      <c r="M283">
        <f t="shared" si="29"/>
        <v>123.0074892898611</v>
      </c>
    </row>
    <row r="284" spans="1:13" x14ac:dyDescent="0.25">
      <c r="A284" s="3">
        <f t="shared" si="24"/>
        <v>6</v>
      </c>
      <c r="B284" s="35">
        <v>43169</v>
      </c>
      <c r="C284" s="36">
        <v>43159</v>
      </c>
      <c r="D284">
        <v>52.379937106918241</v>
      </c>
      <c r="E284" s="3">
        <v>39.6</v>
      </c>
      <c r="F284" s="3">
        <v>1.3</v>
      </c>
      <c r="G284" s="34"/>
      <c r="H284">
        <v>123.6</v>
      </c>
      <c r="I284">
        <f t="shared" si="25"/>
        <v>58.683699256718121</v>
      </c>
      <c r="J284">
        <f t="shared" si="26"/>
        <v>64.91630074328188</v>
      </c>
      <c r="K284">
        <f t="shared" si="27"/>
        <v>65.50498500169644</v>
      </c>
      <c r="L284" s="2">
        <f t="shared" si="28"/>
        <v>0.58868425841455974</v>
      </c>
      <c r="M284">
        <f t="shared" si="29"/>
        <v>124.18868425841455</v>
      </c>
    </row>
    <row r="285" spans="1:13" x14ac:dyDescent="0.25">
      <c r="A285" s="3">
        <f t="shared" si="24"/>
        <v>7</v>
      </c>
      <c r="B285" s="35">
        <v>43170</v>
      </c>
      <c r="C285" s="36">
        <v>43160</v>
      </c>
      <c r="D285">
        <v>52.014213836477985</v>
      </c>
      <c r="E285" s="3">
        <v>39.6</v>
      </c>
      <c r="F285" s="3">
        <v>1.3</v>
      </c>
      <c r="G285" s="34"/>
      <c r="H285">
        <v>123.6</v>
      </c>
      <c r="I285">
        <f t="shared" si="25"/>
        <v>59.049422527158377</v>
      </c>
      <c r="J285">
        <f t="shared" si="26"/>
        <v>64.550577472841624</v>
      </c>
      <c r="K285">
        <f t="shared" si="27"/>
        <v>65.50498500169644</v>
      </c>
      <c r="L285" s="2">
        <f t="shared" si="28"/>
        <v>0.95440752885481572</v>
      </c>
      <c r="M285">
        <f t="shared" si="29"/>
        <v>124.55440752885481</v>
      </c>
    </row>
    <row r="286" spans="1:13" x14ac:dyDescent="0.25">
      <c r="A286" s="3">
        <f t="shared" si="24"/>
        <v>1</v>
      </c>
      <c r="B286" s="35">
        <v>43171</v>
      </c>
      <c r="C286" s="36">
        <v>43161</v>
      </c>
      <c r="D286">
        <v>52.273207547169811</v>
      </c>
      <c r="E286" s="3">
        <v>39.6</v>
      </c>
      <c r="F286" s="3">
        <v>1.3</v>
      </c>
      <c r="G286" s="34">
        <v>43171</v>
      </c>
      <c r="H286">
        <v>123.3</v>
      </c>
      <c r="I286">
        <f t="shared" si="25"/>
        <v>58.517701543739285</v>
      </c>
      <c r="J286">
        <f t="shared" si="26"/>
        <v>64.782298456260719</v>
      </c>
      <c r="K286">
        <f t="shared" si="27"/>
        <v>65.50498500169644</v>
      </c>
      <c r="L286" s="2">
        <f t="shared" si="28"/>
        <v>0.72268654543572097</v>
      </c>
      <c r="M286">
        <f t="shared" si="29"/>
        <v>124.02268654543572</v>
      </c>
    </row>
    <row r="287" spans="1:13" x14ac:dyDescent="0.25">
      <c r="A287" s="3">
        <f t="shared" si="24"/>
        <v>2</v>
      </c>
      <c r="B287" s="35">
        <v>43172</v>
      </c>
      <c r="C287" s="36">
        <v>43162</v>
      </c>
      <c r="D287">
        <v>52.309811320754719</v>
      </c>
      <c r="E287" s="3">
        <v>39.6</v>
      </c>
      <c r="F287" s="3">
        <v>1.3</v>
      </c>
      <c r="G287" s="34">
        <v>43172</v>
      </c>
      <c r="H287">
        <v>122.9</v>
      </c>
      <c r="I287">
        <f t="shared" si="25"/>
        <v>58.117461406518018</v>
      </c>
      <c r="J287">
        <f t="shared" si="26"/>
        <v>64.782538593481988</v>
      </c>
      <c r="K287">
        <f t="shared" si="27"/>
        <v>65.50498500169644</v>
      </c>
      <c r="L287" s="2">
        <f t="shared" si="28"/>
        <v>0.72244640821445216</v>
      </c>
      <c r="M287">
        <f t="shared" si="29"/>
        <v>123.62244640821446</v>
      </c>
    </row>
    <row r="288" spans="1:13" x14ac:dyDescent="0.25">
      <c r="A288" s="3">
        <f t="shared" si="24"/>
        <v>3</v>
      </c>
      <c r="B288" s="35">
        <v>43173</v>
      </c>
      <c r="C288" s="36">
        <v>43163</v>
      </c>
      <c r="D288">
        <v>52.32364779874213</v>
      </c>
      <c r="E288" s="3">
        <v>39.6</v>
      </c>
      <c r="F288" s="3">
        <v>1.3</v>
      </c>
      <c r="G288" s="34">
        <v>43173</v>
      </c>
      <c r="H288">
        <v>122.7</v>
      </c>
      <c r="I288">
        <f t="shared" si="25"/>
        <v>57.92180674671242</v>
      </c>
      <c r="J288">
        <f t="shared" si="26"/>
        <v>64.778193253287583</v>
      </c>
      <c r="K288">
        <f t="shared" si="27"/>
        <v>65.50498500169644</v>
      </c>
      <c r="L288" s="2">
        <f t="shared" si="28"/>
        <v>0.72679174840885707</v>
      </c>
      <c r="M288">
        <f t="shared" si="29"/>
        <v>123.42679174840886</v>
      </c>
    </row>
    <row r="289" spans="1:13" x14ac:dyDescent="0.25">
      <c r="A289" s="3">
        <f t="shared" si="24"/>
        <v>4</v>
      </c>
      <c r="B289" s="35">
        <v>43174</v>
      </c>
      <c r="C289" s="36">
        <v>43164</v>
      </c>
      <c r="D289">
        <v>53.09836477987421</v>
      </c>
      <c r="E289" s="3">
        <v>39.6</v>
      </c>
      <c r="F289" s="3">
        <v>1.3</v>
      </c>
      <c r="G289" s="34">
        <v>43174</v>
      </c>
      <c r="H289">
        <v>122.4</v>
      </c>
      <c r="I289">
        <f t="shared" si="25"/>
        <v>56.874362492853059</v>
      </c>
      <c r="J289">
        <f t="shared" si="26"/>
        <v>65.525637507146939</v>
      </c>
      <c r="K289">
        <f t="shared" si="27"/>
        <v>65.50498500169644</v>
      </c>
      <c r="L289" s="2">
        <f t="shared" si="28"/>
        <v>-2.0652505450499348E-2</v>
      </c>
      <c r="M289">
        <f t="shared" si="29"/>
        <v>122.37934749454951</v>
      </c>
    </row>
    <row r="290" spans="1:13" x14ac:dyDescent="0.25">
      <c r="A290" s="3">
        <f t="shared" si="24"/>
        <v>5</v>
      </c>
      <c r="B290" s="35">
        <v>43175</v>
      </c>
      <c r="C290" s="36">
        <v>43165</v>
      </c>
      <c r="D290">
        <v>53.04283018867924</v>
      </c>
      <c r="E290" s="3">
        <v>39.6</v>
      </c>
      <c r="F290" s="3">
        <v>1.3</v>
      </c>
      <c r="G290" s="34">
        <v>43175</v>
      </c>
      <c r="H290">
        <v>122.2</v>
      </c>
      <c r="I290">
        <f t="shared" si="25"/>
        <v>56.748078902229857</v>
      </c>
      <c r="J290">
        <f t="shared" si="26"/>
        <v>65.451921097770153</v>
      </c>
      <c r="K290">
        <f t="shared" si="27"/>
        <v>65.50498500169644</v>
      </c>
      <c r="L290" s="2">
        <f t="shared" si="28"/>
        <v>5.3063903926286571E-2</v>
      </c>
      <c r="M290">
        <f t="shared" si="29"/>
        <v>122.25306390392629</v>
      </c>
    </row>
    <row r="291" spans="1:13" x14ac:dyDescent="0.25">
      <c r="A291" s="3">
        <f t="shared" si="24"/>
        <v>6</v>
      </c>
      <c r="B291" s="35">
        <v>43176</v>
      </c>
      <c r="C291" s="36">
        <v>43166</v>
      </c>
      <c r="D291">
        <v>51.867044025157227</v>
      </c>
      <c r="E291" s="3">
        <v>39.6</v>
      </c>
      <c r="F291" s="3">
        <v>1.3</v>
      </c>
      <c r="G291" s="34"/>
      <c r="H291">
        <v>122.2</v>
      </c>
      <c r="I291">
        <f t="shared" si="25"/>
        <v>57.923865065751869</v>
      </c>
      <c r="J291">
        <f t="shared" si="26"/>
        <v>64.276134934248134</v>
      </c>
      <c r="K291">
        <f t="shared" si="27"/>
        <v>65.50498500169644</v>
      </c>
      <c r="L291" s="2">
        <f t="shared" si="28"/>
        <v>1.228850067448306</v>
      </c>
      <c r="M291">
        <f t="shared" si="29"/>
        <v>123.42885006744831</v>
      </c>
    </row>
    <row r="292" spans="1:13" x14ac:dyDescent="0.25">
      <c r="A292" s="3">
        <f t="shared" si="24"/>
        <v>7</v>
      </c>
      <c r="B292" s="35">
        <v>43177</v>
      </c>
      <c r="C292" s="36">
        <v>43167</v>
      </c>
      <c r="D292">
        <v>51.56320754716981</v>
      </c>
      <c r="E292" s="3">
        <v>39.6</v>
      </c>
      <c r="F292" s="3">
        <v>1.3</v>
      </c>
      <c r="G292" s="34"/>
      <c r="H292">
        <v>122.2</v>
      </c>
      <c r="I292">
        <f t="shared" si="25"/>
        <v>58.227701543739286</v>
      </c>
      <c r="J292">
        <f t="shared" si="26"/>
        <v>63.972298456260717</v>
      </c>
      <c r="K292">
        <f t="shared" si="27"/>
        <v>65.50498500169644</v>
      </c>
      <c r="L292" s="2">
        <f t="shared" si="28"/>
        <v>1.5326865454357232</v>
      </c>
      <c r="M292">
        <f t="shared" si="29"/>
        <v>123.73268654543573</v>
      </c>
    </row>
    <row r="293" spans="1:13" x14ac:dyDescent="0.25">
      <c r="A293" s="3">
        <f t="shared" si="24"/>
        <v>1</v>
      </c>
      <c r="B293" s="35">
        <v>43178</v>
      </c>
      <c r="C293" s="36">
        <v>43168</v>
      </c>
      <c r="D293">
        <v>52.554968553459119</v>
      </c>
      <c r="E293" s="3">
        <v>39.6</v>
      </c>
      <c r="F293" s="3">
        <v>1.3</v>
      </c>
      <c r="G293" s="34">
        <v>43178</v>
      </c>
      <c r="H293">
        <v>122</v>
      </c>
      <c r="I293">
        <f t="shared" si="25"/>
        <v>57.05412235563179</v>
      </c>
      <c r="J293">
        <f t="shared" si="26"/>
        <v>64.94587764436821</v>
      </c>
      <c r="K293">
        <f t="shared" si="27"/>
        <v>65.50498500169644</v>
      </c>
      <c r="L293" s="2">
        <f t="shared" si="28"/>
        <v>0.55910735732823014</v>
      </c>
      <c r="M293">
        <f t="shared" si="29"/>
        <v>122.55910735732823</v>
      </c>
    </row>
    <row r="294" spans="1:13" x14ac:dyDescent="0.25">
      <c r="A294" s="3">
        <f t="shared" si="24"/>
        <v>2</v>
      </c>
      <c r="B294" s="35">
        <v>43179</v>
      </c>
      <c r="C294" s="36">
        <v>43169</v>
      </c>
      <c r="D294">
        <v>52.554968553459119</v>
      </c>
      <c r="E294" s="3">
        <v>39.6</v>
      </c>
      <c r="F294" s="3">
        <v>1.3</v>
      </c>
      <c r="G294" s="34">
        <v>43179</v>
      </c>
      <c r="H294">
        <v>122.1</v>
      </c>
      <c r="I294">
        <f t="shared" si="25"/>
        <v>57.145031446540884</v>
      </c>
      <c r="J294">
        <f t="shared" si="26"/>
        <v>64.954968553459125</v>
      </c>
      <c r="K294">
        <f t="shared" si="27"/>
        <v>65.50498500169644</v>
      </c>
      <c r="L294" s="2">
        <f t="shared" si="28"/>
        <v>0.5500164482373151</v>
      </c>
      <c r="M294">
        <f t="shared" si="29"/>
        <v>122.65001644823731</v>
      </c>
    </row>
    <row r="295" spans="1:13" x14ac:dyDescent="0.25">
      <c r="A295" s="3">
        <f t="shared" si="24"/>
        <v>3</v>
      </c>
      <c r="B295" s="35">
        <v>43180</v>
      </c>
      <c r="C295" s="36">
        <v>43170</v>
      </c>
      <c r="D295">
        <v>52.504025157232704</v>
      </c>
      <c r="E295" s="3">
        <v>39.6</v>
      </c>
      <c r="F295" s="3">
        <v>1.3</v>
      </c>
      <c r="G295" s="34">
        <v>43180</v>
      </c>
      <c r="H295">
        <v>122.5</v>
      </c>
      <c r="I295">
        <f t="shared" si="25"/>
        <v>57.559611206403659</v>
      </c>
      <c r="J295">
        <f t="shared" si="26"/>
        <v>64.940388793596341</v>
      </c>
      <c r="K295">
        <f t="shared" si="27"/>
        <v>65.50498500169644</v>
      </c>
      <c r="L295" s="2">
        <f t="shared" si="28"/>
        <v>0.56459620810009881</v>
      </c>
      <c r="M295">
        <f t="shared" si="29"/>
        <v>123.0645962081001</v>
      </c>
    </row>
    <row r="296" spans="1:13" x14ac:dyDescent="0.25">
      <c r="A296" s="3">
        <f t="shared" si="24"/>
        <v>4</v>
      </c>
      <c r="B296" s="35">
        <v>43181</v>
      </c>
      <c r="C296" s="36">
        <v>43171</v>
      </c>
      <c r="D296">
        <v>51.873522012578611</v>
      </c>
      <c r="E296" s="3">
        <v>39.6</v>
      </c>
      <c r="F296" s="3">
        <v>1.3</v>
      </c>
      <c r="G296" s="34">
        <v>43181</v>
      </c>
      <c r="H296">
        <v>123.1</v>
      </c>
      <c r="I296">
        <f t="shared" si="25"/>
        <v>58.735568896512298</v>
      </c>
      <c r="J296">
        <f t="shared" si="26"/>
        <v>64.364431103487703</v>
      </c>
      <c r="K296">
        <f t="shared" si="27"/>
        <v>65.50498500169644</v>
      </c>
      <c r="L296" s="2">
        <f t="shared" si="28"/>
        <v>1.1405538982087364</v>
      </c>
      <c r="M296">
        <f t="shared" si="29"/>
        <v>124.24055389820873</v>
      </c>
    </row>
    <row r="297" spans="1:13" x14ac:dyDescent="0.25">
      <c r="A297" s="3">
        <f t="shared" si="24"/>
        <v>5</v>
      </c>
      <c r="B297" s="35">
        <v>43182</v>
      </c>
      <c r="C297" s="36">
        <v>43172</v>
      </c>
      <c r="D297">
        <v>51.823584905660383</v>
      </c>
      <c r="E297" s="3">
        <v>39.6</v>
      </c>
      <c r="F297" s="3">
        <v>1.3</v>
      </c>
      <c r="G297" s="34">
        <v>43182</v>
      </c>
      <c r="H297">
        <v>123.7</v>
      </c>
      <c r="I297">
        <f t="shared" si="25"/>
        <v>59.330960548885074</v>
      </c>
      <c r="J297">
        <f t="shared" si="26"/>
        <v>64.369039451114929</v>
      </c>
      <c r="K297">
        <f t="shared" si="27"/>
        <v>65.50498500169644</v>
      </c>
      <c r="L297" s="2">
        <f t="shared" si="28"/>
        <v>1.1359455505815106</v>
      </c>
      <c r="M297">
        <f t="shared" si="29"/>
        <v>124.83594555058151</v>
      </c>
    </row>
    <row r="298" spans="1:13" x14ac:dyDescent="0.25">
      <c r="A298" s="3">
        <f t="shared" si="24"/>
        <v>6</v>
      </c>
      <c r="B298" s="35">
        <v>43183</v>
      </c>
      <c r="C298" s="36">
        <v>43173</v>
      </c>
      <c r="D298">
        <v>51.794779874213845</v>
      </c>
      <c r="E298" s="3">
        <v>39.6</v>
      </c>
      <c r="F298" s="3">
        <v>1.3</v>
      </c>
      <c r="G298" s="34"/>
      <c r="H298">
        <v>123.7</v>
      </c>
      <c r="I298">
        <f t="shared" si="25"/>
        <v>59.359765580331612</v>
      </c>
      <c r="J298">
        <f t="shared" si="26"/>
        <v>64.340234419668391</v>
      </c>
      <c r="K298">
        <f t="shared" si="27"/>
        <v>65.50498500169644</v>
      </c>
      <c r="L298" s="2">
        <f t="shared" si="28"/>
        <v>1.1647505820280486</v>
      </c>
      <c r="M298">
        <f t="shared" si="29"/>
        <v>124.86475058202805</v>
      </c>
    </row>
    <row r="299" spans="1:13" x14ac:dyDescent="0.25">
      <c r="A299" s="3">
        <f t="shared" si="24"/>
        <v>7</v>
      </c>
      <c r="B299" s="35">
        <v>43184</v>
      </c>
      <c r="C299" s="36">
        <v>43174</v>
      </c>
      <c r="D299">
        <v>52.540251572327044</v>
      </c>
      <c r="E299" s="3">
        <v>39.6</v>
      </c>
      <c r="F299" s="3">
        <v>1.3</v>
      </c>
      <c r="G299" s="34"/>
      <c r="H299">
        <v>123.7</v>
      </c>
      <c r="I299">
        <f t="shared" si="25"/>
        <v>58.614293882218412</v>
      </c>
      <c r="J299">
        <f t="shared" si="26"/>
        <v>65.085706117781584</v>
      </c>
      <c r="K299">
        <f t="shared" si="27"/>
        <v>65.50498500169644</v>
      </c>
      <c r="L299" s="2">
        <f t="shared" si="28"/>
        <v>0.41927888391485624</v>
      </c>
      <c r="M299">
        <f t="shared" si="29"/>
        <v>124.11927888391486</v>
      </c>
    </row>
    <row r="300" spans="1:13" x14ac:dyDescent="0.25">
      <c r="A300" s="3">
        <f t="shared" si="24"/>
        <v>1</v>
      </c>
      <c r="B300" s="35">
        <v>43185</v>
      </c>
      <c r="C300" s="36">
        <v>43175</v>
      </c>
      <c r="D300">
        <v>53.898364779874214</v>
      </c>
      <c r="E300" s="3">
        <v>39.6</v>
      </c>
      <c r="F300" s="3">
        <v>1.3</v>
      </c>
      <c r="G300" s="34">
        <v>43185</v>
      </c>
      <c r="H300">
        <v>124.9</v>
      </c>
      <c r="I300">
        <f t="shared" si="25"/>
        <v>58.347089765580336</v>
      </c>
      <c r="J300">
        <f t="shared" si="26"/>
        <v>66.55291023441967</v>
      </c>
      <c r="K300">
        <f t="shared" si="27"/>
        <v>65.50498500169644</v>
      </c>
      <c r="L300" s="2">
        <f t="shared" si="28"/>
        <v>-1.0479252327232302</v>
      </c>
      <c r="M300">
        <f t="shared" si="29"/>
        <v>123.85207476727678</v>
      </c>
    </row>
    <row r="301" spans="1:13" x14ac:dyDescent="0.25">
      <c r="A301" s="3">
        <f t="shared" si="24"/>
        <v>2</v>
      </c>
      <c r="B301" s="35">
        <v>43186</v>
      </c>
      <c r="C301" s="36">
        <v>43176</v>
      </c>
      <c r="D301">
        <v>53.898364779874214</v>
      </c>
      <c r="E301" s="3">
        <v>39.6</v>
      </c>
      <c r="F301" s="3">
        <v>1.3</v>
      </c>
      <c r="G301" s="34">
        <v>43186</v>
      </c>
      <c r="H301">
        <v>126</v>
      </c>
      <c r="I301">
        <f t="shared" si="25"/>
        <v>59.347089765580336</v>
      </c>
      <c r="J301">
        <f t="shared" si="26"/>
        <v>66.652910234419664</v>
      </c>
      <c r="K301">
        <f t="shared" si="27"/>
        <v>65.50498500169644</v>
      </c>
      <c r="L301" s="2">
        <f t="shared" si="28"/>
        <v>-1.1479252327232246</v>
      </c>
      <c r="M301">
        <f t="shared" si="29"/>
        <v>124.85207476727678</v>
      </c>
    </row>
    <row r="302" spans="1:13" x14ac:dyDescent="0.25">
      <c r="A302" s="3">
        <f t="shared" si="24"/>
        <v>3</v>
      </c>
      <c r="B302" s="35">
        <v>43187</v>
      </c>
      <c r="C302" s="36">
        <v>43177</v>
      </c>
      <c r="D302">
        <v>53.800503144654094</v>
      </c>
      <c r="E302" s="3">
        <v>39.6</v>
      </c>
      <c r="F302" s="3">
        <v>1.3</v>
      </c>
      <c r="G302" s="34">
        <v>43187</v>
      </c>
      <c r="H302">
        <v>126.9</v>
      </c>
      <c r="I302">
        <f t="shared" si="25"/>
        <v>60.263133218982269</v>
      </c>
      <c r="J302">
        <f t="shared" si="26"/>
        <v>66.63686678101773</v>
      </c>
      <c r="K302">
        <f t="shared" si="27"/>
        <v>65.50498500169644</v>
      </c>
      <c r="L302" s="2">
        <f t="shared" si="28"/>
        <v>-1.1318817793212901</v>
      </c>
      <c r="M302">
        <f t="shared" si="29"/>
        <v>125.76811822067872</v>
      </c>
    </row>
    <row r="303" spans="1:13" x14ac:dyDescent="0.25">
      <c r="A303" s="3">
        <f t="shared" si="24"/>
        <v>4</v>
      </c>
      <c r="B303" s="35">
        <v>43188</v>
      </c>
      <c r="C303" s="36">
        <v>43178</v>
      </c>
      <c r="D303">
        <v>53.970628930817611</v>
      </c>
      <c r="E303" s="3">
        <v>39.6</v>
      </c>
      <c r="F303" s="3">
        <v>1.3</v>
      </c>
      <c r="G303" s="34">
        <v>43188</v>
      </c>
      <c r="H303">
        <v>127.6</v>
      </c>
      <c r="I303">
        <f t="shared" si="25"/>
        <v>60.729371069182392</v>
      </c>
      <c r="J303">
        <f t="shared" si="26"/>
        <v>66.870628930817603</v>
      </c>
      <c r="K303">
        <f t="shared" si="27"/>
        <v>65.50498500169644</v>
      </c>
      <c r="L303" s="2">
        <f t="shared" si="28"/>
        <v>-1.3656439291211626</v>
      </c>
      <c r="M303">
        <f t="shared" si="29"/>
        <v>126.23435607087883</v>
      </c>
    </row>
    <row r="304" spans="1:13" x14ac:dyDescent="0.25">
      <c r="A304" s="3">
        <f t="shared" si="24"/>
        <v>5</v>
      </c>
      <c r="B304" s="35">
        <v>43189</v>
      </c>
      <c r="C304" s="36">
        <v>43179</v>
      </c>
      <c r="D304">
        <v>55.302767295597484</v>
      </c>
      <c r="E304" s="3">
        <v>39.6</v>
      </c>
      <c r="F304" s="3">
        <v>1.3</v>
      </c>
      <c r="G304" s="34">
        <v>43189</v>
      </c>
      <c r="H304">
        <v>128</v>
      </c>
      <c r="I304">
        <f t="shared" si="25"/>
        <v>59.760869068038879</v>
      </c>
      <c r="J304">
        <f t="shared" si="26"/>
        <v>68.239130931961114</v>
      </c>
      <c r="K304">
        <f t="shared" si="27"/>
        <v>65.50498500169644</v>
      </c>
      <c r="L304" s="2">
        <f t="shared" si="28"/>
        <v>-2.734145930264674</v>
      </c>
      <c r="M304">
        <f t="shared" si="29"/>
        <v>125.26585406973533</v>
      </c>
    </row>
    <row r="305" spans="1:13" x14ac:dyDescent="0.25">
      <c r="A305" s="3">
        <f t="shared" si="24"/>
        <v>6</v>
      </c>
      <c r="B305" s="35">
        <v>43190</v>
      </c>
      <c r="C305" s="36">
        <v>43180</v>
      </c>
      <c r="D305">
        <v>56.377169811320762</v>
      </c>
      <c r="E305" s="3">
        <v>39.6</v>
      </c>
      <c r="F305" s="3">
        <v>1.3</v>
      </c>
      <c r="G305" s="34"/>
      <c r="H305">
        <v>128</v>
      </c>
      <c r="I305">
        <f t="shared" si="25"/>
        <v>58.686466552315601</v>
      </c>
      <c r="J305">
        <f t="shared" si="26"/>
        <v>69.313533447684392</v>
      </c>
      <c r="K305">
        <f t="shared" si="27"/>
        <v>65.50498500169644</v>
      </c>
      <c r="L305" s="2">
        <f t="shared" si="28"/>
        <v>-3.8085484459879524</v>
      </c>
      <c r="M305">
        <f t="shared" si="29"/>
        <v>124.19145155401205</v>
      </c>
    </row>
    <row r="306" spans="1:13" x14ac:dyDescent="0.25">
      <c r="A306" s="3">
        <f t="shared" si="24"/>
        <v>7</v>
      </c>
      <c r="B306" s="35">
        <v>43191</v>
      </c>
      <c r="C306" s="36">
        <v>43181</v>
      </c>
      <c r="D306">
        <v>56.506540880503138</v>
      </c>
      <c r="E306" s="3">
        <v>39.6</v>
      </c>
      <c r="F306" s="3">
        <v>1.3</v>
      </c>
      <c r="G306" s="34"/>
      <c r="H306">
        <v>128</v>
      </c>
      <c r="I306">
        <f t="shared" si="25"/>
        <v>58.557095483133224</v>
      </c>
      <c r="J306">
        <f t="shared" si="26"/>
        <v>69.442904516866776</v>
      </c>
      <c r="K306">
        <f t="shared" si="27"/>
        <v>65.50498500169644</v>
      </c>
      <c r="L306" s="2">
        <f t="shared" si="28"/>
        <v>-3.9379195151703357</v>
      </c>
      <c r="M306">
        <f t="shared" si="29"/>
        <v>124.06208048482966</v>
      </c>
    </row>
    <row r="307" spans="1:13" x14ac:dyDescent="0.25">
      <c r="A307" s="3">
        <f t="shared" si="24"/>
        <v>1</v>
      </c>
      <c r="B307" s="35">
        <v>43192</v>
      </c>
      <c r="C307" s="36">
        <v>43182</v>
      </c>
      <c r="D307">
        <v>57.434402515723271</v>
      </c>
      <c r="E307" s="3">
        <v>39.6</v>
      </c>
      <c r="F307" s="3">
        <v>1.3</v>
      </c>
      <c r="G307" s="34">
        <v>43192</v>
      </c>
      <c r="H307">
        <v>128</v>
      </c>
      <c r="I307">
        <f t="shared" si="25"/>
        <v>57.629233847913092</v>
      </c>
      <c r="J307">
        <f t="shared" si="26"/>
        <v>70.370766152086901</v>
      </c>
      <c r="K307">
        <f t="shared" si="27"/>
        <v>65.50498500169644</v>
      </c>
      <c r="L307" s="2">
        <f t="shared" si="28"/>
        <v>-4.8657811503904611</v>
      </c>
      <c r="M307">
        <f t="shared" si="29"/>
        <v>123.13421884960954</v>
      </c>
    </row>
    <row r="308" spans="1:13" x14ac:dyDescent="0.25">
      <c r="A308" s="3">
        <f t="shared" si="24"/>
        <v>2</v>
      </c>
      <c r="B308" s="35">
        <v>43193</v>
      </c>
      <c r="C308" s="36">
        <v>43183</v>
      </c>
      <c r="D308">
        <v>57.434465408805032</v>
      </c>
      <c r="E308" s="3">
        <v>39.6</v>
      </c>
      <c r="F308" s="3">
        <v>1.3</v>
      </c>
      <c r="G308" s="34">
        <v>43193</v>
      </c>
      <c r="H308">
        <v>128</v>
      </c>
      <c r="I308">
        <f t="shared" si="25"/>
        <v>57.629170954831331</v>
      </c>
      <c r="J308">
        <f t="shared" si="26"/>
        <v>70.370829045168662</v>
      </c>
      <c r="K308">
        <f t="shared" si="27"/>
        <v>65.50498500169644</v>
      </c>
      <c r="L308" s="2">
        <f t="shared" si="28"/>
        <v>-4.8658440434722223</v>
      </c>
      <c r="M308">
        <f t="shared" si="29"/>
        <v>123.13415595652778</v>
      </c>
    </row>
    <row r="309" spans="1:13" x14ac:dyDescent="0.25">
      <c r="A309" s="3">
        <f t="shared" si="24"/>
        <v>3</v>
      </c>
      <c r="B309" s="35">
        <v>43194</v>
      </c>
      <c r="C309" s="36">
        <v>43184</v>
      </c>
      <c r="D309">
        <v>57.363584905660375</v>
      </c>
      <c r="E309" s="3">
        <v>39.6</v>
      </c>
      <c r="F309" s="3">
        <v>1.3</v>
      </c>
      <c r="G309" s="34">
        <v>43194</v>
      </c>
      <c r="H309">
        <v>128.6</v>
      </c>
      <c r="I309">
        <f t="shared" si="25"/>
        <v>58.245506003430535</v>
      </c>
      <c r="J309">
        <f t="shared" si="26"/>
        <v>70.35449399656946</v>
      </c>
      <c r="K309">
        <f t="shared" si="27"/>
        <v>65.50498500169644</v>
      </c>
      <c r="L309" s="2">
        <f t="shared" si="28"/>
        <v>-4.8495089948730197</v>
      </c>
      <c r="M309">
        <f t="shared" si="29"/>
        <v>123.75049100512697</v>
      </c>
    </row>
    <row r="310" spans="1:13" x14ac:dyDescent="0.25">
      <c r="A310" s="3">
        <f t="shared" si="24"/>
        <v>4</v>
      </c>
      <c r="B310" s="35">
        <v>43195</v>
      </c>
      <c r="C310" s="36">
        <v>43185</v>
      </c>
      <c r="D310">
        <v>56.833647798742135</v>
      </c>
      <c r="E310" s="3">
        <v>39.6</v>
      </c>
      <c r="F310" s="3">
        <v>1.3</v>
      </c>
      <c r="G310" s="34">
        <v>43195</v>
      </c>
      <c r="H310">
        <v>128.6</v>
      </c>
      <c r="I310">
        <f t="shared" si="25"/>
        <v>58.775443110348775</v>
      </c>
      <c r="J310">
        <f t="shared" si="26"/>
        <v>69.82455688965122</v>
      </c>
      <c r="K310">
        <f t="shared" si="27"/>
        <v>65.50498500169644</v>
      </c>
      <c r="L310" s="2">
        <f t="shared" si="28"/>
        <v>-4.3195718879547798</v>
      </c>
      <c r="M310">
        <f t="shared" si="29"/>
        <v>124.28042811204521</v>
      </c>
    </row>
    <row r="311" spans="1:13" x14ac:dyDescent="0.25">
      <c r="A311" s="3">
        <f t="shared" si="24"/>
        <v>5</v>
      </c>
      <c r="B311" s="35">
        <v>43196</v>
      </c>
      <c r="C311" s="36">
        <v>43186</v>
      </c>
      <c r="D311">
        <v>56.421383647798741</v>
      </c>
      <c r="E311" s="3">
        <v>39.6</v>
      </c>
      <c r="F311" s="3">
        <v>1.3</v>
      </c>
      <c r="G311" s="34">
        <v>43196</v>
      </c>
      <c r="H311">
        <v>128.4</v>
      </c>
      <c r="I311">
        <f t="shared" si="25"/>
        <v>59.005889079473995</v>
      </c>
      <c r="J311">
        <f t="shared" si="26"/>
        <v>69.394110920526018</v>
      </c>
      <c r="K311">
        <f t="shared" si="27"/>
        <v>65.50498500169644</v>
      </c>
      <c r="L311" s="2">
        <f t="shared" si="28"/>
        <v>-3.8891259188295777</v>
      </c>
      <c r="M311">
        <f t="shared" si="29"/>
        <v>124.51087408117043</v>
      </c>
    </row>
    <row r="312" spans="1:13" x14ac:dyDescent="0.25">
      <c r="A312" s="3">
        <f t="shared" si="24"/>
        <v>6</v>
      </c>
      <c r="B312" s="35">
        <v>43197</v>
      </c>
      <c r="C312" s="36">
        <v>43187</v>
      </c>
      <c r="D312">
        <v>56.696603773584904</v>
      </c>
      <c r="E312" s="3">
        <v>39.6</v>
      </c>
      <c r="F312" s="3">
        <v>1.3</v>
      </c>
      <c r="G312" s="34"/>
      <c r="H312">
        <v>128.4</v>
      </c>
      <c r="I312">
        <f t="shared" si="25"/>
        <v>58.730668953687832</v>
      </c>
      <c r="J312">
        <f t="shared" si="26"/>
        <v>69.66933104631218</v>
      </c>
      <c r="K312">
        <f t="shared" si="27"/>
        <v>65.50498500169644</v>
      </c>
      <c r="L312" s="2">
        <f t="shared" si="28"/>
        <v>-4.1643460446157405</v>
      </c>
      <c r="M312">
        <f t="shared" si="29"/>
        <v>124.23565395538427</v>
      </c>
    </row>
    <row r="313" spans="1:13" x14ac:dyDescent="0.25">
      <c r="A313" s="3">
        <f t="shared" si="24"/>
        <v>7</v>
      </c>
      <c r="B313" s="35">
        <v>43198</v>
      </c>
      <c r="C313" s="36">
        <v>43188</v>
      </c>
      <c r="D313">
        <v>56.876163522012575</v>
      </c>
      <c r="E313" s="3">
        <v>39.6</v>
      </c>
      <c r="F313" s="3">
        <v>1.3</v>
      </c>
      <c r="G313" s="34"/>
      <c r="H313">
        <v>128.4</v>
      </c>
      <c r="I313">
        <f t="shared" si="25"/>
        <v>58.551109205260161</v>
      </c>
      <c r="J313">
        <f t="shared" si="26"/>
        <v>69.848890794739845</v>
      </c>
      <c r="K313">
        <f t="shared" si="27"/>
        <v>65.50498500169644</v>
      </c>
      <c r="L313" s="2">
        <f t="shared" si="28"/>
        <v>-4.3439057930434046</v>
      </c>
      <c r="M313">
        <f t="shared" si="29"/>
        <v>124.0560942069566</v>
      </c>
    </row>
    <row r="314" spans="1:13" x14ac:dyDescent="0.25">
      <c r="A314" s="3">
        <f t="shared" si="24"/>
        <v>1</v>
      </c>
      <c r="B314" s="35">
        <v>43199</v>
      </c>
      <c r="C314" s="36">
        <v>43189</v>
      </c>
      <c r="D314">
        <v>56.878742138364785</v>
      </c>
      <c r="E314" s="3">
        <v>39.6</v>
      </c>
      <c r="F314" s="3">
        <v>1.3</v>
      </c>
      <c r="G314" s="34">
        <v>43199</v>
      </c>
      <c r="H314">
        <v>128.1</v>
      </c>
      <c r="I314">
        <f t="shared" si="25"/>
        <v>58.275803316180671</v>
      </c>
      <c r="J314">
        <f t="shared" si="26"/>
        <v>69.824196683819324</v>
      </c>
      <c r="K314">
        <f t="shared" si="27"/>
        <v>65.50498500169644</v>
      </c>
      <c r="L314" s="2">
        <f t="shared" si="28"/>
        <v>-4.3192116821228836</v>
      </c>
      <c r="M314">
        <f t="shared" si="29"/>
        <v>123.78078831787711</v>
      </c>
    </row>
    <row r="315" spans="1:13" x14ac:dyDescent="0.25">
      <c r="A315" s="3">
        <f t="shared" si="24"/>
        <v>2</v>
      </c>
      <c r="B315" s="35">
        <v>43200</v>
      </c>
      <c r="C315" s="36">
        <v>43190</v>
      </c>
      <c r="D315">
        <v>56.832578616352194</v>
      </c>
      <c r="E315" s="3">
        <v>39.6</v>
      </c>
      <c r="F315" s="3">
        <v>1.3</v>
      </c>
      <c r="G315" s="34">
        <v>43200</v>
      </c>
      <c r="H315">
        <v>127.8</v>
      </c>
      <c r="I315">
        <f t="shared" si="25"/>
        <v>58.049239565465996</v>
      </c>
      <c r="J315">
        <f t="shared" si="26"/>
        <v>69.750760434534001</v>
      </c>
      <c r="K315">
        <f t="shared" si="27"/>
        <v>65.50498500169644</v>
      </c>
      <c r="L315" s="2">
        <f t="shared" si="28"/>
        <v>-4.2457754328375614</v>
      </c>
      <c r="M315">
        <f t="shared" si="29"/>
        <v>123.55422456716244</v>
      </c>
    </row>
    <row r="316" spans="1:13" x14ac:dyDescent="0.25">
      <c r="A316" s="3">
        <f t="shared" si="24"/>
        <v>3</v>
      </c>
      <c r="B316" s="35">
        <v>43201</v>
      </c>
      <c r="C316" s="36">
        <v>43191</v>
      </c>
      <c r="D316">
        <v>56.815031446540878</v>
      </c>
      <c r="E316" s="3">
        <v>39.6</v>
      </c>
      <c r="F316" s="3">
        <v>1.3</v>
      </c>
      <c r="G316" s="34">
        <v>43201</v>
      </c>
      <c r="H316">
        <v>127.5</v>
      </c>
      <c r="I316">
        <f t="shared" si="25"/>
        <v>57.794059462550031</v>
      </c>
      <c r="J316">
        <f t="shared" si="26"/>
        <v>69.705940537449962</v>
      </c>
      <c r="K316">
        <f t="shared" si="27"/>
        <v>65.50498500169644</v>
      </c>
      <c r="L316" s="2">
        <f t="shared" si="28"/>
        <v>-4.200955535753522</v>
      </c>
      <c r="M316">
        <f t="shared" si="29"/>
        <v>123.29904446424648</v>
      </c>
    </row>
    <row r="317" spans="1:13" x14ac:dyDescent="0.25">
      <c r="A317" s="3">
        <f t="shared" si="24"/>
        <v>4</v>
      </c>
      <c r="B317" s="35">
        <v>43202</v>
      </c>
      <c r="C317" s="36">
        <v>43192</v>
      </c>
      <c r="D317">
        <v>55.459245283018873</v>
      </c>
      <c r="E317" s="3">
        <v>39.6</v>
      </c>
      <c r="F317" s="3">
        <v>1.3</v>
      </c>
      <c r="G317" s="34">
        <v>43202</v>
      </c>
      <c r="H317">
        <v>127.4</v>
      </c>
      <c r="I317">
        <f t="shared" si="25"/>
        <v>59.058936535162943</v>
      </c>
      <c r="J317">
        <f t="shared" si="26"/>
        <v>68.341063464837049</v>
      </c>
      <c r="K317">
        <f t="shared" si="27"/>
        <v>65.50498500169644</v>
      </c>
      <c r="L317" s="2">
        <f t="shared" si="28"/>
        <v>-2.8360784631406091</v>
      </c>
      <c r="M317">
        <f t="shared" si="29"/>
        <v>124.5639215368594</v>
      </c>
    </row>
    <row r="318" spans="1:13" x14ac:dyDescent="0.25">
      <c r="A318" s="3">
        <f t="shared" si="24"/>
        <v>5</v>
      </c>
      <c r="B318" s="35">
        <v>43203</v>
      </c>
      <c r="C318" s="36">
        <v>43193</v>
      </c>
      <c r="D318">
        <v>55.777547169811328</v>
      </c>
      <c r="E318" s="3">
        <v>39.6</v>
      </c>
      <c r="F318" s="3">
        <v>1.3</v>
      </c>
      <c r="G318" s="34">
        <v>43203</v>
      </c>
      <c r="H318">
        <v>127.5</v>
      </c>
      <c r="I318">
        <f t="shared" si="25"/>
        <v>58.831543739279581</v>
      </c>
      <c r="J318">
        <f t="shared" si="26"/>
        <v>68.668456260720419</v>
      </c>
      <c r="K318">
        <f t="shared" si="27"/>
        <v>65.50498500169644</v>
      </c>
      <c r="L318" s="2">
        <f t="shared" si="28"/>
        <v>-3.1634712590239786</v>
      </c>
      <c r="M318">
        <f t="shared" si="29"/>
        <v>124.33652874097602</v>
      </c>
    </row>
    <row r="319" spans="1:13" x14ac:dyDescent="0.25">
      <c r="A319" s="3">
        <f t="shared" si="24"/>
        <v>6</v>
      </c>
      <c r="B319" s="35">
        <v>43204</v>
      </c>
      <c r="C319" s="36">
        <v>43194</v>
      </c>
      <c r="D319">
        <v>55.535534591194967</v>
      </c>
      <c r="E319" s="3">
        <v>39.6</v>
      </c>
      <c r="F319" s="3">
        <v>1.3</v>
      </c>
      <c r="G319" s="34"/>
      <c r="H319">
        <v>127.5</v>
      </c>
      <c r="I319">
        <f t="shared" si="25"/>
        <v>59.073556317895942</v>
      </c>
      <c r="J319">
        <f t="shared" si="26"/>
        <v>68.42644368210405</v>
      </c>
      <c r="K319">
        <f t="shared" si="27"/>
        <v>65.50498500169644</v>
      </c>
      <c r="L319" s="2">
        <f t="shared" si="28"/>
        <v>-2.9214586804076106</v>
      </c>
      <c r="M319">
        <f t="shared" si="29"/>
        <v>124.57854131959239</v>
      </c>
    </row>
    <row r="320" spans="1:13" x14ac:dyDescent="0.25">
      <c r="A320" s="3">
        <f t="shared" si="24"/>
        <v>7</v>
      </c>
      <c r="B320" s="35">
        <v>43205</v>
      </c>
      <c r="C320" s="36">
        <v>43195</v>
      </c>
      <c r="D320">
        <v>56.111509433962262</v>
      </c>
      <c r="E320" s="3">
        <v>39.6</v>
      </c>
      <c r="F320" s="3">
        <v>1.3</v>
      </c>
      <c r="G320" s="34"/>
      <c r="H320">
        <v>127.5</v>
      </c>
      <c r="I320">
        <f t="shared" si="25"/>
        <v>58.497581475128648</v>
      </c>
      <c r="J320">
        <f t="shared" si="26"/>
        <v>69.002418524871345</v>
      </c>
      <c r="K320">
        <f t="shared" si="27"/>
        <v>65.50498500169644</v>
      </c>
      <c r="L320" s="2">
        <f t="shared" si="28"/>
        <v>-3.4974335231749052</v>
      </c>
      <c r="M320">
        <f t="shared" si="29"/>
        <v>124.00256647682509</v>
      </c>
    </row>
    <row r="321" spans="1:13" x14ac:dyDescent="0.25">
      <c r="A321" s="3">
        <f t="shared" si="24"/>
        <v>1</v>
      </c>
      <c r="B321" s="35">
        <v>43206</v>
      </c>
      <c r="C321" s="36">
        <v>43196</v>
      </c>
      <c r="D321">
        <v>54.915157232704402</v>
      </c>
      <c r="E321" s="3">
        <v>39.6</v>
      </c>
      <c r="F321" s="3">
        <v>1.3</v>
      </c>
      <c r="G321" s="34">
        <v>43206</v>
      </c>
      <c r="H321">
        <v>127.9</v>
      </c>
      <c r="I321">
        <f t="shared" si="25"/>
        <v>60.057570040022867</v>
      </c>
      <c r="J321">
        <f t="shared" si="26"/>
        <v>67.842429959977125</v>
      </c>
      <c r="K321">
        <f t="shared" si="27"/>
        <v>65.50498500169644</v>
      </c>
      <c r="L321" s="2">
        <f t="shared" si="28"/>
        <v>-2.3374449582806847</v>
      </c>
      <c r="M321">
        <f t="shared" si="29"/>
        <v>125.56255504171932</v>
      </c>
    </row>
    <row r="322" spans="1:13" x14ac:dyDescent="0.25">
      <c r="A322" s="3">
        <f t="shared" si="24"/>
        <v>2</v>
      </c>
      <c r="B322" s="35">
        <v>43207</v>
      </c>
      <c r="C322" s="36">
        <v>43197</v>
      </c>
      <c r="D322">
        <v>54.893018867924525</v>
      </c>
      <c r="E322" s="3">
        <v>39.6</v>
      </c>
      <c r="F322" s="3">
        <v>1.3</v>
      </c>
      <c r="G322" s="34">
        <v>43207</v>
      </c>
      <c r="H322">
        <v>128.19999999999999</v>
      </c>
      <c r="I322">
        <f t="shared" si="25"/>
        <v>60.352435677530025</v>
      </c>
      <c r="J322">
        <f t="shared" si="26"/>
        <v>67.847564322469978</v>
      </c>
      <c r="K322">
        <f t="shared" si="27"/>
        <v>65.50498500169644</v>
      </c>
      <c r="L322" s="2">
        <f t="shared" si="28"/>
        <v>-2.3425793207735381</v>
      </c>
      <c r="M322">
        <f t="shared" si="29"/>
        <v>125.85742067922645</v>
      </c>
    </row>
    <row r="323" spans="1:13" x14ac:dyDescent="0.25">
      <c r="A323" s="3">
        <f t="shared" ref="A323:A386" si="30">WEEKDAY(B323,2)</f>
        <v>3</v>
      </c>
      <c r="B323" s="35">
        <v>43208</v>
      </c>
      <c r="C323" s="36">
        <v>43198</v>
      </c>
      <c r="D323">
        <v>54.914088050314469</v>
      </c>
      <c r="E323" s="3">
        <v>39.6</v>
      </c>
      <c r="F323" s="3">
        <v>1.3</v>
      </c>
      <c r="G323" s="34">
        <v>43208</v>
      </c>
      <c r="H323">
        <v>128.6</v>
      </c>
      <c r="I323">
        <f t="shared" ref="I323:I386" si="31">H323*10/11-D323-F323</f>
        <v>60.695002858776441</v>
      </c>
      <c r="J323">
        <f t="shared" ref="J323:J386" si="32">H323/11+D323+F323</f>
        <v>67.904997141223561</v>
      </c>
      <c r="K323">
        <f t="shared" ref="K323:K386" si="33">AVERAGE(J:J)</f>
        <v>65.50498500169644</v>
      </c>
      <c r="L323" s="2">
        <f t="shared" ref="L323:L386" si="34">K323-J323</f>
        <v>-2.4000121395271208</v>
      </c>
      <c r="M323">
        <f t="shared" ref="M323:M386" si="35">H323+L323</f>
        <v>126.19998786047287</v>
      </c>
    </row>
    <row r="324" spans="1:13" x14ac:dyDescent="0.25">
      <c r="A324" s="3">
        <f t="shared" si="30"/>
        <v>4</v>
      </c>
      <c r="B324" s="35">
        <v>43209</v>
      </c>
      <c r="C324" s="36">
        <v>43199</v>
      </c>
      <c r="D324">
        <v>56.015471698113203</v>
      </c>
      <c r="E324" s="3">
        <v>39.6</v>
      </c>
      <c r="F324" s="3">
        <v>1.3</v>
      </c>
      <c r="G324" s="34">
        <v>43209</v>
      </c>
      <c r="H324">
        <v>128.69999999999999</v>
      </c>
      <c r="I324">
        <f t="shared" si="31"/>
        <v>59.6845283018868</v>
      </c>
      <c r="J324">
        <f t="shared" si="32"/>
        <v>69.015471698113203</v>
      </c>
      <c r="K324">
        <f t="shared" si="33"/>
        <v>65.50498500169644</v>
      </c>
      <c r="L324" s="2">
        <f t="shared" si="34"/>
        <v>-3.5104866964167627</v>
      </c>
      <c r="M324">
        <f t="shared" si="35"/>
        <v>125.18951330358323</v>
      </c>
    </row>
    <row r="325" spans="1:13" x14ac:dyDescent="0.25">
      <c r="A325" s="3">
        <f t="shared" si="30"/>
        <v>5</v>
      </c>
      <c r="B325" s="35">
        <v>43210</v>
      </c>
      <c r="C325" s="36">
        <v>43200</v>
      </c>
      <c r="D325">
        <v>57.512264150943402</v>
      </c>
      <c r="E325" s="3">
        <v>39.6</v>
      </c>
      <c r="F325" s="3">
        <v>1.3</v>
      </c>
      <c r="G325" s="34">
        <v>43210</v>
      </c>
      <c r="H325">
        <v>128.80000000000001</v>
      </c>
      <c r="I325">
        <f t="shared" si="31"/>
        <v>58.278644939965695</v>
      </c>
      <c r="J325">
        <f t="shared" si="32"/>
        <v>70.52135506003431</v>
      </c>
      <c r="K325">
        <f t="shared" si="33"/>
        <v>65.50498500169644</v>
      </c>
      <c r="L325" s="2">
        <f t="shared" si="34"/>
        <v>-5.0163700583378699</v>
      </c>
      <c r="M325">
        <f t="shared" si="35"/>
        <v>123.78362994166214</v>
      </c>
    </row>
    <row r="326" spans="1:13" x14ac:dyDescent="0.25">
      <c r="A326" s="3">
        <f t="shared" si="30"/>
        <v>6</v>
      </c>
      <c r="B326" s="35">
        <v>43211</v>
      </c>
      <c r="C326" s="36">
        <v>43201</v>
      </c>
      <c r="D326">
        <v>58.276289308176104</v>
      </c>
      <c r="E326" s="3">
        <v>39.6</v>
      </c>
      <c r="F326" s="3">
        <v>1.3</v>
      </c>
      <c r="G326" s="34"/>
      <c r="H326">
        <v>128.80000000000001</v>
      </c>
      <c r="I326">
        <f t="shared" si="31"/>
        <v>57.514619782732993</v>
      </c>
      <c r="J326">
        <f t="shared" si="32"/>
        <v>71.285380217267019</v>
      </c>
      <c r="K326">
        <f t="shared" si="33"/>
        <v>65.50498500169644</v>
      </c>
      <c r="L326" s="2">
        <f t="shared" si="34"/>
        <v>-5.7803952155705787</v>
      </c>
      <c r="M326">
        <f t="shared" si="35"/>
        <v>123.01960478442943</v>
      </c>
    </row>
    <row r="327" spans="1:13" x14ac:dyDescent="0.25">
      <c r="A327" s="3">
        <f t="shared" si="30"/>
        <v>7</v>
      </c>
      <c r="B327" s="35">
        <v>43212</v>
      </c>
      <c r="C327" s="36">
        <v>43202</v>
      </c>
      <c r="D327">
        <v>58.474339622641509</v>
      </c>
      <c r="E327" s="3">
        <v>39.6</v>
      </c>
      <c r="F327" s="3">
        <v>1.3</v>
      </c>
      <c r="G327" s="34"/>
      <c r="H327">
        <v>128.80000000000001</v>
      </c>
      <c r="I327">
        <f t="shared" si="31"/>
        <v>57.316569468267588</v>
      </c>
      <c r="J327">
        <f t="shared" si="32"/>
        <v>71.483430531732424</v>
      </c>
      <c r="K327">
        <f t="shared" si="33"/>
        <v>65.50498500169644</v>
      </c>
      <c r="L327" s="2">
        <f t="shared" si="34"/>
        <v>-5.9784455300359838</v>
      </c>
      <c r="M327">
        <f t="shared" si="35"/>
        <v>122.82155446996403</v>
      </c>
    </row>
    <row r="328" spans="1:13" x14ac:dyDescent="0.25">
      <c r="A328" s="3">
        <f t="shared" si="30"/>
        <v>1</v>
      </c>
      <c r="B328" s="35">
        <v>43213</v>
      </c>
      <c r="C328" s="36">
        <v>43203</v>
      </c>
      <c r="D328">
        <v>58.778930817610068</v>
      </c>
      <c r="E328" s="3">
        <v>39.6</v>
      </c>
      <c r="F328" s="3">
        <v>1.3</v>
      </c>
      <c r="G328" s="34">
        <v>43213</v>
      </c>
      <c r="H328">
        <v>128.80000000000001</v>
      </c>
      <c r="I328">
        <f t="shared" si="31"/>
        <v>57.011978273299029</v>
      </c>
      <c r="J328">
        <f t="shared" si="32"/>
        <v>71.788021726700975</v>
      </c>
      <c r="K328">
        <f t="shared" si="33"/>
        <v>65.50498500169644</v>
      </c>
      <c r="L328" s="2">
        <f t="shared" si="34"/>
        <v>-6.2830367250045356</v>
      </c>
      <c r="M328">
        <f t="shared" si="35"/>
        <v>122.51696327499548</v>
      </c>
    </row>
    <row r="329" spans="1:13" x14ac:dyDescent="0.25">
      <c r="A329" s="3">
        <f t="shared" si="30"/>
        <v>2</v>
      </c>
      <c r="B329" s="35">
        <v>43214</v>
      </c>
      <c r="C329" s="36">
        <v>43204</v>
      </c>
      <c r="D329">
        <v>58.778930817610068</v>
      </c>
      <c r="E329" s="3">
        <v>39.6</v>
      </c>
      <c r="F329" s="3">
        <v>1.3</v>
      </c>
      <c r="G329" s="34">
        <v>43214</v>
      </c>
      <c r="H329">
        <v>128.9</v>
      </c>
      <c r="I329">
        <f t="shared" si="31"/>
        <v>57.102887364208122</v>
      </c>
      <c r="J329">
        <f t="shared" si="32"/>
        <v>71.797112635791891</v>
      </c>
      <c r="K329">
        <f t="shared" si="33"/>
        <v>65.50498500169644</v>
      </c>
      <c r="L329" s="2">
        <f t="shared" si="34"/>
        <v>-6.2921276340954506</v>
      </c>
      <c r="M329">
        <f t="shared" si="35"/>
        <v>122.60787236590456</v>
      </c>
    </row>
    <row r="330" spans="1:13" x14ac:dyDescent="0.25">
      <c r="A330" s="3">
        <f t="shared" si="30"/>
        <v>3</v>
      </c>
      <c r="B330" s="35">
        <v>43215</v>
      </c>
      <c r="C330" s="36">
        <v>43205</v>
      </c>
      <c r="D330">
        <v>58.689119496855355</v>
      </c>
      <c r="E330" s="3">
        <v>39.6</v>
      </c>
      <c r="F330" s="3">
        <v>1.3</v>
      </c>
      <c r="G330" s="34">
        <v>43215</v>
      </c>
      <c r="H330">
        <v>129</v>
      </c>
      <c r="I330">
        <f t="shared" si="31"/>
        <v>57.283607775871914</v>
      </c>
      <c r="J330">
        <f t="shared" si="32"/>
        <v>71.716392224128086</v>
      </c>
      <c r="K330">
        <f t="shared" si="33"/>
        <v>65.50498500169644</v>
      </c>
      <c r="L330" s="2">
        <f t="shared" si="34"/>
        <v>-6.2114072224316459</v>
      </c>
      <c r="M330">
        <f t="shared" si="35"/>
        <v>122.78859277756835</v>
      </c>
    </row>
    <row r="331" spans="1:13" x14ac:dyDescent="0.25">
      <c r="A331" s="3">
        <f t="shared" si="30"/>
        <v>4</v>
      </c>
      <c r="B331" s="35">
        <v>43216</v>
      </c>
      <c r="C331" s="36">
        <v>43206</v>
      </c>
      <c r="D331">
        <v>57.788301886792453</v>
      </c>
      <c r="E331" s="3">
        <v>39.6</v>
      </c>
      <c r="F331" s="3">
        <v>1.3</v>
      </c>
      <c r="G331" s="34">
        <v>43216</v>
      </c>
      <c r="H331">
        <v>129</v>
      </c>
      <c r="I331">
        <f t="shared" si="31"/>
        <v>58.184425385934816</v>
      </c>
      <c r="J331">
        <f t="shared" si="32"/>
        <v>70.81557461406517</v>
      </c>
      <c r="K331">
        <f t="shared" si="33"/>
        <v>65.50498500169644</v>
      </c>
      <c r="L331" s="2">
        <f t="shared" si="34"/>
        <v>-5.3105896123687302</v>
      </c>
      <c r="M331">
        <f t="shared" si="35"/>
        <v>123.68941038763127</v>
      </c>
    </row>
    <row r="332" spans="1:13" x14ac:dyDescent="0.25">
      <c r="A332" s="3">
        <f t="shared" si="30"/>
        <v>5</v>
      </c>
      <c r="B332" s="35">
        <v>43217</v>
      </c>
      <c r="C332" s="36">
        <v>43207</v>
      </c>
      <c r="D332">
        <v>58.014402515723276</v>
      </c>
      <c r="E332" s="3">
        <v>39.6</v>
      </c>
      <c r="F332" s="3">
        <v>1.3</v>
      </c>
      <c r="G332" s="34">
        <v>43217</v>
      </c>
      <c r="H332">
        <v>130.5</v>
      </c>
      <c r="I332">
        <f t="shared" si="31"/>
        <v>59.321961120640367</v>
      </c>
      <c r="J332">
        <f t="shared" si="32"/>
        <v>71.178038879359633</v>
      </c>
      <c r="K332">
        <f t="shared" si="33"/>
        <v>65.50498500169644</v>
      </c>
      <c r="L332" s="2">
        <f t="shared" si="34"/>
        <v>-5.6730538776631931</v>
      </c>
      <c r="M332">
        <f t="shared" si="35"/>
        <v>124.82694612233681</v>
      </c>
    </row>
    <row r="333" spans="1:13" x14ac:dyDescent="0.25">
      <c r="A333" s="3">
        <f t="shared" si="30"/>
        <v>6</v>
      </c>
      <c r="B333" s="35">
        <v>43218</v>
      </c>
      <c r="C333" s="36">
        <v>43208</v>
      </c>
      <c r="D333">
        <v>59.588301886792458</v>
      </c>
      <c r="E333" s="3">
        <v>39.6</v>
      </c>
      <c r="F333" s="3">
        <v>1.3</v>
      </c>
      <c r="G333" s="34"/>
      <c r="H333">
        <v>130.5</v>
      </c>
      <c r="I333">
        <f t="shared" si="31"/>
        <v>57.748061749571185</v>
      </c>
      <c r="J333">
        <f t="shared" si="32"/>
        <v>72.751938250428822</v>
      </c>
      <c r="K333">
        <f t="shared" si="33"/>
        <v>65.50498500169644</v>
      </c>
      <c r="L333" s="2">
        <f t="shared" si="34"/>
        <v>-7.2469532487323818</v>
      </c>
      <c r="M333">
        <f t="shared" si="35"/>
        <v>123.25304675126762</v>
      </c>
    </row>
    <row r="334" spans="1:13" x14ac:dyDescent="0.25">
      <c r="A334" s="3">
        <f t="shared" si="30"/>
        <v>7</v>
      </c>
      <c r="B334" s="35">
        <v>43219</v>
      </c>
      <c r="C334" s="36">
        <v>43209</v>
      </c>
      <c r="D334">
        <v>59.927044025157244</v>
      </c>
      <c r="E334" s="3">
        <v>39.6</v>
      </c>
      <c r="F334" s="3">
        <v>1.3</v>
      </c>
      <c r="G334" s="34"/>
      <c r="H334">
        <v>130.5</v>
      </c>
      <c r="I334">
        <f t="shared" si="31"/>
        <v>57.409319611206399</v>
      </c>
      <c r="J334">
        <f t="shared" si="32"/>
        <v>73.090680388793601</v>
      </c>
      <c r="K334">
        <f t="shared" si="33"/>
        <v>65.50498500169644</v>
      </c>
      <c r="L334" s="2">
        <f t="shared" si="34"/>
        <v>-7.5856953870971608</v>
      </c>
      <c r="M334">
        <f t="shared" si="35"/>
        <v>122.91430461290284</v>
      </c>
    </row>
    <row r="335" spans="1:13" x14ac:dyDescent="0.25">
      <c r="A335" s="3">
        <f t="shared" si="30"/>
        <v>1</v>
      </c>
      <c r="B335" s="35">
        <v>43220</v>
      </c>
      <c r="C335" s="36">
        <v>43210</v>
      </c>
      <c r="D335">
        <v>60.332327044025156</v>
      </c>
      <c r="E335" s="3">
        <v>39.6</v>
      </c>
      <c r="F335" s="3">
        <v>1.3</v>
      </c>
      <c r="G335" s="34">
        <v>43220</v>
      </c>
      <c r="H335">
        <v>131.4</v>
      </c>
      <c r="I335">
        <f t="shared" si="31"/>
        <v>57.8222184105203</v>
      </c>
      <c r="J335">
        <f t="shared" si="32"/>
        <v>73.577781589479699</v>
      </c>
      <c r="K335">
        <f t="shared" si="33"/>
        <v>65.50498500169644</v>
      </c>
      <c r="L335" s="2">
        <f t="shared" si="34"/>
        <v>-8.0727965877832588</v>
      </c>
      <c r="M335">
        <f t="shared" si="35"/>
        <v>123.32720341221675</v>
      </c>
    </row>
    <row r="336" spans="1:13" x14ac:dyDescent="0.25">
      <c r="A336" s="3">
        <f t="shared" si="30"/>
        <v>2</v>
      </c>
      <c r="B336" s="35">
        <v>43221</v>
      </c>
      <c r="C336" s="36">
        <v>43211</v>
      </c>
      <c r="D336">
        <v>60.340440251572325</v>
      </c>
      <c r="E336" s="3">
        <v>39.6</v>
      </c>
      <c r="F336" s="3">
        <v>1.3</v>
      </c>
      <c r="G336" s="34">
        <v>43221</v>
      </c>
      <c r="H336">
        <v>132.1</v>
      </c>
      <c r="I336">
        <f t="shared" si="31"/>
        <v>58.450468839336772</v>
      </c>
      <c r="J336">
        <f t="shared" si="32"/>
        <v>73.64953116066323</v>
      </c>
      <c r="K336">
        <f t="shared" si="33"/>
        <v>65.50498500169644</v>
      </c>
      <c r="L336" s="2">
        <f t="shared" si="34"/>
        <v>-8.14454615896679</v>
      </c>
      <c r="M336">
        <f t="shared" si="35"/>
        <v>123.9554538410332</v>
      </c>
    </row>
    <row r="337" spans="1:13" x14ac:dyDescent="0.25">
      <c r="A337" s="3">
        <f t="shared" si="30"/>
        <v>3</v>
      </c>
      <c r="B337" s="35">
        <v>43222</v>
      </c>
      <c r="C337" s="36">
        <v>43212</v>
      </c>
      <c r="D337">
        <v>60.392452830188674</v>
      </c>
      <c r="E337" s="3">
        <v>39.6</v>
      </c>
      <c r="F337" s="3">
        <v>1.3</v>
      </c>
      <c r="G337" s="34">
        <v>43222</v>
      </c>
      <c r="H337">
        <v>132.5</v>
      </c>
      <c r="I337">
        <f t="shared" si="31"/>
        <v>58.762092624356782</v>
      </c>
      <c r="J337">
        <f t="shared" si="32"/>
        <v>73.737907375643218</v>
      </c>
      <c r="K337">
        <f t="shared" si="33"/>
        <v>65.50498500169644</v>
      </c>
      <c r="L337" s="2">
        <f t="shared" si="34"/>
        <v>-8.2329223739467778</v>
      </c>
      <c r="M337">
        <f t="shared" si="35"/>
        <v>124.26707762605322</v>
      </c>
    </row>
    <row r="338" spans="1:13" x14ac:dyDescent="0.25">
      <c r="A338" s="3">
        <f t="shared" si="30"/>
        <v>4</v>
      </c>
      <c r="B338" s="35">
        <v>43223</v>
      </c>
      <c r="C338" s="36">
        <v>43213</v>
      </c>
      <c r="D338">
        <v>62.017232704402517</v>
      </c>
      <c r="E338" s="3">
        <v>39.6</v>
      </c>
      <c r="F338" s="3">
        <v>1.3</v>
      </c>
      <c r="G338" s="34">
        <v>43223</v>
      </c>
      <c r="H338">
        <v>132.69999999999999</v>
      </c>
      <c r="I338">
        <f t="shared" si="31"/>
        <v>57.319130931961126</v>
      </c>
      <c r="J338">
        <f t="shared" si="32"/>
        <v>75.380869068038876</v>
      </c>
      <c r="K338">
        <f t="shared" si="33"/>
        <v>65.50498500169644</v>
      </c>
      <c r="L338" s="2">
        <f t="shared" si="34"/>
        <v>-9.8758840663424365</v>
      </c>
      <c r="M338">
        <f t="shared" si="35"/>
        <v>122.82411593365755</v>
      </c>
    </row>
    <row r="339" spans="1:13" x14ac:dyDescent="0.25">
      <c r="A339" s="3">
        <f t="shared" si="30"/>
        <v>5</v>
      </c>
      <c r="B339" s="35">
        <v>43224</v>
      </c>
      <c r="C339" s="36">
        <v>43214</v>
      </c>
      <c r="D339">
        <v>61.119622641509437</v>
      </c>
      <c r="E339" s="3">
        <v>39.6</v>
      </c>
      <c r="F339" s="3">
        <v>1.3</v>
      </c>
      <c r="G339" s="34">
        <v>43224</v>
      </c>
      <c r="H339">
        <v>132.80000000000001</v>
      </c>
      <c r="I339">
        <f t="shared" si="31"/>
        <v>58.307650085763299</v>
      </c>
      <c r="J339">
        <f t="shared" si="32"/>
        <v>74.492349914236712</v>
      </c>
      <c r="K339">
        <f t="shared" si="33"/>
        <v>65.50498500169644</v>
      </c>
      <c r="L339" s="2">
        <f t="shared" si="34"/>
        <v>-8.9873649125402721</v>
      </c>
      <c r="M339">
        <f t="shared" si="35"/>
        <v>123.81263508745974</v>
      </c>
    </row>
    <row r="340" spans="1:13" x14ac:dyDescent="0.25">
      <c r="A340" s="3">
        <f t="shared" si="30"/>
        <v>6</v>
      </c>
      <c r="B340" s="35">
        <v>43225</v>
      </c>
      <c r="C340" s="36">
        <v>43215</v>
      </c>
      <c r="D340">
        <v>61.532641509433965</v>
      </c>
      <c r="E340" s="3">
        <v>39.6</v>
      </c>
      <c r="F340" s="3">
        <v>1.3</v>
      </c>
      <c r="G340" s="34"/>
      <c r="H340">
        <v>132.80000000000001</v>
      </c>
      <c r="I340">
        <f t="shared" si="31"/>
        <v>57.894631217838771</v>
      </c>
      <c r="J340">
        <f t="shared" si="32"/>
        <v>74.905368782161233</v>
      </c>
      <c r="K340">
        <f t="shared" si="33"/>
        <v>65.50498500169644</v>
      </c>
      <c r="L340" s="2">
        <f t="shared" si="34"/>
        <v>-9.4003837804647929</v>
      </c>
      <c r="M340">
        <f t="shared" si="35"/>
        <v>123.39961621953522</v>
      </c>
    </row>
    <row r="341" spans="1:13" x14ac:dyDescent="0.25">
      <c r="A341" s="3">
        <f t="shared" si="30"/>
        <v>7</v>
      </c>
      <c r="B341" s="35">
        <v>43226</v>
      </c>
      <c r="C341" s="36">
        <v>43216</v>
      </c>
      <c r="D341">
        <v>61.488679245283009</v>
      </c>
      <c r="E341" s="3">
        <v>39.6</v>
      </c>
      <c r="F341" s="3">
        <v>1.3</v>
      </c>
      <c r="G341" s="34"/>
      <c r="H341">
        <v>132.80000000000001</v>
      </c>
      <c r="I341">
        <f t="shared" si="31"/>
        <v>57.938593481989727</v>
      </c>
      <c r="J341">
        <f t="shared" si="32"/>
        <v>74.861406518010284</v>
      </c>
      <c r="K341">
        <f t="shared" si="33"/>
        <v>65.50498500169644</v>
      </c>
      <c r="L341" s="2">
        <f t="shared" si="34"/>
        <v>-9.3564215163138442</v>
      </c>
      <c r="M341">
        <f t="shared" si="35"/>
        <v>123.44357848368617</v>
      </c>
    </row>
    <row r="342" spans="1:13" x14ac:dyDescent="0.25">
      <c r="A342" s="3">
        <f t="shared" si="30"/>
        <v>1</v>
      </c>
      <c r="B342" s="35">
        <v>43227</v>
      </c>
      <c r="C342" s="36">
        <v>43217</v>
      </c>
      <c r="D342">
        <v>61.076163522012571</v>
      </c>
      <c r="E342" s="3">
        <v>39.6</v>
      </c>
      <c r="F342" s="3">
        <v>1.3</v>
      </c>
      <c r="G342" s="34">
        <v>43227</v>
      </c>
      <c r="H342">
        <v>132.80000000000001</v>
      </c>
      <c r="I342">
        <f t="shared" si="31"/>
        <v>58.351109205260165</v>
      </c>
      <c r="J342">
        <f t="shared" si="32"/>
        <v>74.448890794739839</v>
      </c>
      <c r="K342">
        <f t="shared" si="33"/>
        <v>65.50498500169644</v>
      </c>
      <c r="L342" s="2">
        <f t="shared" si="34"/>
        <v>-8.9439057930433989</v>
      </c>
      <c r="M342">
        <f t="shared" si="35"/>
        <v>123.85609420695661</v>
      </c>
    </row>
    <row r="343" spans="1:13" x14ac:dyDescent="0.25">
      <c r="A343" s="3">
        <f t="shared" si="30"/>
        <v>2</v>
      </c>
      <c r="B343" s="35">
        <v>43228</v>
      </c>
      <c r="C343" s="36">
        <v>43218</v>
      </c>
      <c r="D343">
        <v>61.076163522012571</v>
      </c>
      <c r="E343" s="3">
        <v>39.6</v>
      </c>
      <c r="F343" s="3">
        <v>1.3</v>
      </c>
      <c r="G343" s="34">
        <v>43228</v>
      </c>
      <c r="H343">
        <v>132.6</v>
      </c>
      <c r="I343">
        <f t="shared" si="31"/>
        <v>58.169291023441978</v>
      </c>
      <c r="J343">
        <f t="shared" si="32"/>
        <v>74.430708976558023</v>
      </c>
      <c r="K343">
        <f t="shared" si="33"/>
        <v>65.50498500169644</v>
      </c>
      <c r="L343" s="2">
        <f t="shared" si="34"/>
        <v>-8.9257239748615831</v>
      </c>
      <c r="M343">
        <f t="shared" si="35"/>
        <v>123.67427602513841</v>
      </c>
    </row>
    <row r="344" spans="1:13" x14ac:dyDescent="0.25">
      <c r="A344" s="3">
        <f t="shared" si="30"/>
        <v>3</v>
      </c>
      <c r="B344" s="35">
        <v>43229</v>
      </c>
      <c r="C344" s="36">
        <v>43219</v>
      </c>
      <c r="D344">
        <v>61.123144654088051</v>
      </c>
      <c r="E344" s="3">
        <v>39.6</v>
      </c>
      <c r="F344" s="3">
        <v>1.3</v>
      </c>
      <c r="G344" s="34">
        <v>43229</v>
      </c>
      <c r="H344">
        <v>132.5</v>
      </c>
      <c r="I344">
        <f t="shared" si="31"/>
        <v>58.031400800457405</v>
      </c>
      <c r="J344">
        <f t="shared" si="32"/>
        <v>74.468599199542595</v>
      </c>
      <c r="K344">
        <f t="shared" si="33"/>
        <v>65.50498500169644</v>
      </c>
      <c r="L344" s="2">
        <f t="shared" si="34"/>
        <v>-8.9636141978461552</v>
      </c>
      <c r="M344">
        <f t="shared" si="35"/>
        <v>123.53638580215384</v>
      </c>
    </row>
    <row r="345" spans="1:13" x14ac:dyDescent="0.25">
      <c r="A345" s="3">
        <f t="shared" si="30"/>
        <v>4</v>
      </c>
      <c r="B345" s="35">
        <v>43230</v>
      </c>
      <c r="C345" s="36">
        <v>43220</v>
      </c>
      <c r="D345">
        <v>62.429496855345917</v>
      </c>
      <c r="E345" s="3">
        <v>39.6</v>
      </c>
      <c r="F345" s="3">
        <v>1.3</v>
      </c>
      <c r="G345" s="34">
        <v>43230</v>
      </c>
      <c r="H345">
        <v>132.5</v>
      </c>
      <c r="I345">
        <f t="shared" si="31"/>
        <v>56.725048599199539</v>
      </c>
      <c r="J345">
        <f t="shared" si="32"/>
        <v>75.774951400800461</v>
      </c>
      <c r="K345">
        <f t="shared" si="33"/>
        <v>65.50498500169644</v>
      </c>
      <c r="L345" s="2">
        <f t="shared" si="34"/>
        <v>-10.269966399104021</v>
      </c>
      <c r="M345">
        <f t="shared" si="35"/>
        <v>122.23003360089598</v>
      </c>
    </row>
    <row r="346" spans="1:13" x14ac:dyDescent="0.25">
      <c r="A346" s="3">
        <f t="shared" si="30"/>
        <v>5</v>
      </c>
      <c r="B346" s="35">
        <v>43231</v>
      </c>
      <c r="C346" s="36">
        <v>43221</v>
      </c>
      <c r="D346">
        <v>61.554276729559753</v>
      </c>
      <c r="E346" s="3">
        <v>39.6</v>
      </c>
      <c r="F346" s="3">
        <v>1.3</v>
      </c>
      <c r="G346" s="34">
        <v>43231</v>
      </c>
      <c r="H346">
        <v>132.9</v>
      </c>
      <c r="I346">
        <f t="shared" si="31"/>
        <v>57.963905088622063</v>
      </c>
      <c r="J346">
        <f t="shared" si="32"/>
        <v>74.936094911377936</v>
      </c>
      <c r="K346">
        <f t="shared" si="33"/>
        <v>65.50498500169644</v>
      </c>
      <c r="L346" s="2">
        <f t="shared" si="34"/>
        <v>-9.4311099096814957</v>
      </c>
      <c r="M346">
        <f t="shared" si="35"/>
        <v>123.46889009031851</v>
      </c>
    </row>
    <row r="347" spans="1:13" x14ac:dyDescent="0.25">
      <c r="A347" s="3">
        <f t="shared" si="30"/>
        <v>6</v>
      </c>
      <c r="B347" s="35">
        <v>43232</v>
      </c>
      <c r="C347" s="36">
        <v>43222</v>
      </c>
      <c r="D347">
        <v>61.354025157232698</v>
      </c>
      <c r="E347" s="3">
        <v>39.6</v>
      </c>
      <c r="F347" s="3">
        <v>1.3</v>
      </c>
      <c r="G347" s="34"/>
      <c r="H347">
        <v>132.9</v>
      </c>
      <c r="I347">
        <f t="shared" si="31"/>
        <v>58.164156660949118</v>
      </c>
      <c r="J347">
        <f t="shared" si="32"/>
        <v>74.735843339050874</v>
      </c>
      <c r="K347">
        <f t="shared" si="33"/>
        <v>65.50498500169644</v>
      </c>
      <c r="L347" s="2">
        <f t="shared" si="34"/>
        <v>-9.2308583373544337</v>
      </c>
      <c r="M347">
        <f t="shared" si="35"/>
        <v>123.66914166264557</v>
      </c>
    </row>
    <row r="348" spans="1:13" x14ac:dyDescent="0.25">
      <c r="A348" s="3">
        <f t="shared" si="30"/>
        <v>7</v>
      </c>
      <c r="B348" s="35">
        <v>43233</v>
      </c>
      <c r="C348" s="36">
        <v>43223</v>
      </c>
      <c r="D348">
        <v>61.564088050314467</v>
      </c>
      <c r="E348" s="3">
        <v>39.6</v>
      </c>
      <c r="F348" s="3">
        <v>1.3</v>
      </c>
      <c r="G348" s="34"/>
      <c r="H348">
        <v>132.9</v>
      </c>
      <c r="I348">
        <f t="shared" si="31"/>
        <v>57.954093767867349</v>
      </c>
      <c r="J348">
        <f t="shared" si="32"/>
        <v>74.945906232132643</v>
      </c>
      <c r="K348">
        <f t="shared" si="33"/>
        <v>65.50498500169644</v>
      </c>
      <c r="L348" s="2">
        <f t="shared" si="34"/>
        <v>-9.4409212304362029</v>
      </c>
      <c r="M348">
        <f t="shared" si="35"/>
        <v>123.4590787695638</v>
      </c>
    </row>
    <row r="349" spans="1:13" x14ac:dyDescent="0.25">
      <c r="A349" s="3">
        <f t="shared" si="30"/>
        <v>1</v>
      </c>
      <c r="B349" s="35">
        <v>43234</v>
      </c>
      <c r="C349" s="36">
        <v>43224</v>
      </c>
      <c r="D349">
        <v>62.547547169811317</v>
      </c>
      <c r="E349" s="3">
        <v>39.6</v>
      </c>
      <c r="F349" s="3">
        <v>1.3</v>
      </c>
      <c r="G349" s="34">
        <v>43234</v>
      </c>
      <c r="H349">
        <v>133.4</v>
      </c>
      <c r="I349">
        <f t="shared" si="31"/>
        <v>57.425180102915952</v>
      </c>
      <c r="J349">
        <f t="shared" si="32"/>
        <v>75.974819897084046</v>
      </c>
      <c r="K349">
        <f t="shared" si="33"/>
        <v>65.50498500169644</v>
      </c>
      <c r="L349" s="2">
        <f t="shared" si="34"/>
        <v>-10.469834895387606</v>
      </c>
      <c r="M349">
        <f t="shared" si="35"/>
        <v>122.9301651046124</v>
      </c>
    </row>
    <row r="350" spans="1:13" x14ac:dyDescent="0.25">
      <c r="A350" s="3">
        <f t="shared" si="30"/>
        <v>2</v>
      </c>
      <c r="B350" s="35">
        <v>43235</v>
      </c>
      <c r="C350" s="36">
        <v>43225</v>
      </c>
      <c r="D350">
        <v>62.538364779874215</v>
      </c>
      <c r="E350" s="3">
        <v>39.6</v>
      </c>
      <c r="F350" s="3">
        <v>1.3</v>
      </c>
      <c r="G350" s="34">
        <v>43235</v>
      </c>
      <c r="H350">
        <v>134.6</v>
      </c>
      <c r="I350">
        <f t="shared" si="31"/>
        <v>58.525271583762148</v>
      </c>
      <c r="J350">
        <f t="shared" si="32"/>
        <v>76.074728416237846</v>
      </c>
      <c r="K350">
        <f t="shared" si="33"/>
        <v>65.50498500169644</v>
      </c>
      <c r="L350" s="2">
        <f t="shared" si="34"/>
        <v>-10.569743414541406</v>
      </c>
      <c r="M350">
        <f t="shared" si="35"/>
        <v>124.03025658545859</v>
      </c>
    </row>
    <row r="351" spans="1:13" x14ac:dyDescent="0.25">
      <c r="A351" s="3">
        <f t="shared" si="30"/>
        <v>3</v>
      </c>
      <c r="B351" s="35">
        <v>43236</v>
      </c>
      <c r="C351" s="36">
        <v>43226</v>
      </c>
      <c r="D351">
        <v>62.569874213836471</v>
      </c>
      <c r="E351" s="3">
        <v>39.6</v>
      </c>
      <c r="F351" s="3">
        <v>1.3</v>
      </c>
      <c r="G351" s="34">
        <v>43236</v>
      </c>
      <c r="H351">
        <v>135.19999999999999</v>
      </c>
      <c r="I351">
        <f t="shared" si="31"/>
        <v>59.039216695254439</v>
      </c>
      <c r="J351">
        <f t="shared" si="32"/>
        <v>76.16078330474555</v>
      </c>
      <c r="K351">
        <f t="shared" si="33"/>
        <v>65.50498500169644</v>
      </c>
      <c r="L351" s="2">
        <f t="shared" si="34"/>
        <v>-10.65579830304911</v>
      </c>
      <c r="M351">
        <f t="shared" si="35"/>
        <v>124.54420169695088</v>
      </c>
    </row>
    <row r="352" spans="1:13" x14ac:dyDescent="0.25">
      <c r="A352" s="3">
        <f t="shared" si="30"/>
        <v>4</v>
      </c>
      <c r="B352" s="35">
        <v>43237</v>
      </c>
      <c r="C352" s="36">
        <v>43227</v>
      </c>
      <c r="D352">
        <v>63.229245283018862</v>
      </c>
      <c r="E352" s="3">
        <v>39.6</v>
      </c>
      <c r="F352" s="3">
        <v>1.3</v>
      </c>
      <c r="G352" s="34">
        <v>43237</v>
      </c>
      <c r="H352">
        <v>136.19999999999999</v>
      </c>
      <c r="I352">
        <f t="shared" si="31"/>
        <v>59.288936535162954</v>
      </c>
      <c r="J352">
        <f t="shared" si="32"/>
        <v>76.911063464837042</v>
      </c>
      <c r="K352">
        <f t="shared" si="33"/>
        <v>65.50498500169644</v>
      </c>
      <c r="L352" s="2">
        <f t="shared" si="34"/>
        <v>-11.406078463140602</v>
      </c>
      <c r="M352">
        <f t="shared" si="35"/>
        <v>124.79392153685939</v>
      </c>
    </row>
    <row r="353" spans="1:13" x14ac:dyDescent="0.25">
      <c r="A353" s="3">
        <f t="shared" si="30"/>
        <v>5</v>
      </c>
      <c r="B353" s="35">
        <v>43238</v>
      </c>
      <c r="C353" s="36">
        <v>43228</v>
      </c>
      <c r="D353">
        <v>64.134779874213834</v>
      </c>
      <c r="E353" s="3">
        <v>39.6</v>
      </c>
      <c r="F353" s="3">
        <v>1.3</v>
      </c>
      <c r="G353" s="34">
        <v>43238</v>
      </c>
      <c r="H353">
        <v>136.6</v>
      </c>
      <c r="I353">
        <f t="shared" si="31"/>
        <v>58.747038307604356</v>
      </c>
      <c r="J353">
        <f t="shared" si="32"/>
        <v>77.852961692395652</v>
      </c>
      <c r="K353">
        <f t="shared" si="33"/>
        <v>65.50498500169644</v>
      </c>
      <c r="L353" s="2">
        <f t="shared" si="34"/>
        <v>-12.347976690699213</v>
      </c>
      <c r="M353">
        <f t="shared" si="35"/>
        <v>124.25202330930078</v>
      </c>
    </row>
    <row r="354" spans="1:13" x14ac:dyDescent="0.25">
      <c r="A354" s="3">
        <f t="shared" si="30"/>
        <v>6</v>
      </c>
      <c r="B354" s="35">
        <v>43239</v>
      </c>
      <c r="C354" s="36">
        <v>43229</v>
      </c>
      <c r="D354">
        <v>65.191635220125789</v>
      </c>
      <c r="E354" s="3">
        <v>39.6</v>
      </c>
      <c r="F354" s="3">
        <v>1.3</v>
      </c>
      <c r="G354" s="34"/>
      <c r="H354">
        <v>136.6</v>
      </c>
      <c r="I354">
        <f t="shared" si="31"/>
        <v>57.6901829616924</v>
      </c>
      <c r="J354">
        <f t="shared" si="32"/>
        <v>78.909817038307608</v>
      </c>
      <c r="K354">
        <f t="shared" si="33"/>
        <v>65.50498500169644</v>
      </c>
      <c r="L354" s="2">
        <f t="shared" si="34"/>
        <v>-13.404832036611168</v>
      </c>
      <c r="M354">
        <f t="shared" si="35"/>
        <v>123.19516796338883</v>
      </c>
    </row>
    <row r="355" spans="1:13" x14ac:dyDescent="0.25">
      <c r="A355" s="3">
        <f t="shared" si="30"/>
        <v>7</v>
      </c>
      <c r="B355" s="35">
        <v>43240</v>
      </c>
      <c r="C355" s="36">
        <v>43230</v>
      </c>
      <c r="D355">
        <v>64.672138364779869</v>
      </c>
      <c r="E355" s="3">
        <v>39.6</v>
      </c>
      <c r="F355" s="3">
        <v>1.3</v>
      </c>
      <c r="G355" s="34"/>
      <c r="H355">
        <v>136.6</v>
      </c>
      <c r="I355">
        <f t="shared" si="31"/>
        <v>58.209679817038321</v>
      </c>
      <c r="J355">
        <f t="shared" si="32"/>
        <v>78.390320182961688</v>
      </c>
      <c r="K355">
        <f t="shared" si="33"/>
        <v>65.50498500169644</v>
      </c>
      <c r="L355" s="2">
        <f t="shared" si="34"/>
        <v>-12.885335181265248</v>
      </c>
      <c r="M355">
        <f t="shared" si="35"/>
        <v>123.71466481873475</v>
      </c>
    </row>
    <row r="356" spans="1:13" x14ac:dyDescent="0.25">
      <c r="A356" s="3">
        <f t="shared" si="30"/>
        <v>1</v>
      </c>
      <c r="B356" s="35">
        <v>43241</v>
      </c>
      <c r="C356" s="36">
        <v>43231</v>
      </c>
      <c r="D356">
        <v>64.190062893081773</v>
      </c>
      <c r="E356" s="3">
        <v>39.6</v>
      </c>
      <c r="F356" s="3">
        <v>1.3</v>
      </c>
      <c r="G356" s="34">
        <v>43241</v>
      </c>
      <c r="H356">
        <v>137.30000000000001</v>
      </c>
      <c r="I356">
        <f t="shared" si="31"/>
        <v>59.328118925100043</v>
      </c>
      <c r="J356">
        <f t="shared" si="32"/>
        <v>77.971881074899954</v>
      </c>
      <c r="K356">
        <f t="shared" si="33"/>
        <v>65.50498500169644</v>
      </c>
      <c r="L356" s="2">
        <f t="shared" si="34"/>
        <v>-12.466896073203515</v>
      </c>
      <c r="M356">
        <f t="shared" si="35"/>
        <v>124.8331039267965</v>
      </c>
    </row>
    <row r="357" spans="1:13" x14ac:dyDescent="0.25">
      <c r="A357" s="3">
        <f t="shared" si="30"/>
        <v>2</v>
      </c>
      <c r="B357" s="35">
        <v>43242</v>
      </c>
      <c r="C357" s="36">
        <v>43232</v>
      </c>
      <c r="D357">
        <v>64.207421383647798</v>
      </c>
      <c r="E357" s="3">
        <v>39.6</v>
      </c>
      <c r="F357" s="3">
        <v>1.3</v>
      </c>
      <c r="G357" s="34">
        <v>43242</v>
      </c>
      <c r="H357">
        <v>137.80000000000001</v>
      </c>
      <c r="I357">
        <f t="shared" si="31"/>
        <v>59.765305889079471</v>
      </c>
      <c r="J357">
        <f t="shared" si="32"/>
        <v>78.034694110920526</v>
      </c>
      <c r="K357">
        <f t="shared" si="33"/>
        <v>65.50498500169644</v>
      </c>
      <c r="L357" s="2">
        <f t="shared" si="34"/>
        <v>-12.529709109224086</v>
      </c>
      <c r="M357">
        <f t="shared" si="35"/>
        <v>125.27029089077593</v>
      </c>
    </row>
    <row r="358" spans="1:13" x14ac:dyDescent="0.25">
      <c r="A358" s="3">
        <f t="shared" si="30"/>
        <v>3</v>
      </c>
      <c r="B358" s="35">
        <v>43243</v>
      </c>
      <c r="C358" s="36">
        <v>43233</v>
      </c>
      <c r="D358">
        <v>64.174276729559736</v>
      </c>
      <c r="E358" s="3">
        <v>39.6</v>
      </c>
      <c r="F358" s="3">
        <v>1.3</v>
      </c>
      <c r="G358" s="34">
        <v>43243</v>
      </c>
      <c r="H358">
        <v>138.9</v>
      </c>
      <c r="I358">
        <f t="shared" si="31"/>
        <v>60.798450543167533</v>
      </c>
      <c r="J358">
        <f t="shared" si="32"/>
        <v>78.101549456832458</v>
      </c>
      <c r="K358">
        <f t="shared" si="33"/>
        <v>65.50498500169644</v>
      </c>
      <c r="L358" s="2">
        <f t="shared" si="34"/>
        <v>-12.596564455136019</v>
      </c>
      <c r="M358">
        <f t="shared" si="35"/>
        <v>126.30343554486399</v>
      </c>
    </row>
    <row r="359" spans="1:13" x14ac:dyDescent="0.25">
      <c r="A359" s="3">
        <f t="shared" si="30"/>
        <v>4</v>
      </c>
      <c r="B359" s="35">
        <v>43244</v>
      </c>
      <c r="C359" s="36">
        <v>43234</v>
      </c>
      <c r="D359">
        <v>65.547924528301877</v>
      </c>
      <c r="E359" s="3">
        <v>39.6</v>
      </c>
      <c r="F359" s="3">
        <v>1.3</v>
      </c>
      <c r="G359" s="34">
        <v>43244</v>
      </c>
      <c r="H359">
        <v>139.6</v>
      </c>
      <c r="I359">
        <f t="shared" si="31"/>
        <v>60.061166380789032</v>
      </c>
      <c r="J359">
        <f t="shared" si="32"/>
        <v>79.538833619210962</v>
      </c>
      <c r="K359">
        <f t="shared" si="33"/>
        <v>65.50498500169644</v>
      </c>
      <c r="L359" s="2">
        <f t="shared" si="34"/>
        <v>-14.033848617514522</v>
      </c>
      <c r="M359">
        <f t="shared" si="35"/>
        <v>125.56615138248547</v>
      </c>
    </row>
    <row r="360" spans="1:13" x14ac:dyDescent="0.25">
      <c r="A360" s="3">
        <f t="shared" si="30"/>
        <v>5</v>
      </c>
      <c r="B360" s="35">
        <v>43245</v>
      </c>
      <c r="C360" s="36">
        <v>43235</v>
      </c>
      <c r="D360">
        <v>65.691446540880506</v>
      </c>
      <c r="E360" s="3">
        <v>39.6</v>
      </c>
      <c r="F360" s="3">
        <v>1.3</v>
      </c>
      <c r="G360" s="34">
        <v>43245</v>
      </c>
      <c r="H360">
        <v>140</v>
      </c>
      <c r="I360">
        <f t="shared" si="31"/>
        <v>60.281280731846763</v>
      </c>
      <c r="J360">
        <f t="shared" si="32"/>
        <v>79.718719268153237</v>
      </c>
      <c r="K360">
        <f t="shared" si="33"/>
        <v>65.50498500169644</v>
      </c>
      <c r="L360" s="2">
        <f t="shared" si="34"/>
        <v>-14.213734266456797</v>
      </c>
      <c r="M360">
        <f t="shared" si="35"/>
        <v>125.7862657335432</v>
      </c>
    </row>
    <row r="361" spans="1:13" x14ac:dyDescent="0.25">
      <c r="A361" s="3">
        <f t="shared" si="30"/>
        <v>6</v>
      </c>
      <c r="B361" s="35">
        <v>43246</v>
      </c>
      <c r="C361" s="36">
        <v>43236</v>
      </c>
      <c r="D361">
        <v>66.302641509433954</v>
      </c>
      <c r="E361" s="3">
        <v>39.6</v>
      </c>
      <c r="F361" s="3">
        <v>1.3</v>
      </c>
      <c r="G361" s="34"/>
      <c r="H361">
        <v>140</v>
      </c>
      <c r="I361">
        <f t="shared" si="31"/>
        <v>59.670085763293315</v>
      </c>
      <c r="J361">
        <f t="shared" si="32"/>
        <v>80.329914236706671</v>
      </c>
      <c r="K361">
        <f t="shared" si="33"/>
        <v>65.50498500169644</v>
      </c>
      <c r="L361" s="2">
        <f t="shared" si="34"/>
        <v>-14.824929235010231</v>
      </c>
      <c r="M361">
        <f t="shared" si="35"/>
        <v>125.17507076498977</v>
      </c>
    </row>
    <row r="362" spans="1:13" x14ac:dyDescent="0.25">
      <c r="A362" s="3">
        <f t="shared" si="30"/>
        <v>7</v>
      </c>
      <c r="B362" s="35">
        <v>43247</v>
      </c>
      <c r="C362" s="36">
        <v>43237</v>
      </c>
      <c r="D362">
        <v>66.551006289308177</v>
      </c>
      <c r="E362" s="3">
        <v>39.6</v>
      </c>
      <c r="F362" s="3">
        <v>1.3</v>
      </c>
      <c r="G362" s="34"/>
      <c r="H362">
        <v>140</v>
      </c>
      <c r="I362">
        <f t="shared" si="31"/>
        <v>59.421720983419092</v>
      </c>
      <c r="J362">
        <f t="shared" si="32"/>
        <v>80.578279016580908</v>
      </c>
      <c r="K362">
        <f t="shared" si="33"/>
        <v>65.50498500169644</v>
      </c>
      <c r="L362" s="2">
        <f t="shared" si="34"/>
        <v>-15.073294014884468</v>
      </c>
      <c r="M362">
        <f t="shared" si="35"/>
        <v>124.92670598511553</v>
      </c>
    </row>
    <row r="363" spans="1:13" x14ac:dyDescent="0.25">
      <c r="A363" s="3">
        <f t="shared" si="30"/>
        <v>1</v>
      </c>
      <c r="B363" s="35">
        <v>43248</v>
      </c>
      <c r="C363" s="36">
        <v>43238</v>
      </c>
      <c r="D363">
        <v>65.862327044025164</v>
      </c>
      <c r="E363" s="3">
        <v>39.6</v>
      </c>
      <c r="F363" s="3">
        <v>1.3</v>
      </c>
      <c r="G363" s="34">
        <v>43248</v>
      </c>
      <c r="H363">
        <v>140.1</v>
      </c>
      <c r="I363">
        <f t="shared" si="31"/>
        <v>60.201309319611198</v>
      </c>
      <c r="J363">
        <f t="shared" si="32"/>
        <v>79.898690680388796</v>
      </c>
      <c r="K363">
        <f t="shared" si="33"/>
        <v>65.50498500169644</v>
      </c>
      <c r="L363" s="2">
        <f t="shared" si="34"/>
        <v>-14.393705678692356</v>
      </c>
      <c r="M363">
        <f t="shared" si="35"/>
        <v>125.70629432130764</v>
      </c>
    </row>
    <row r="364" spans="1:13" x14ac:dyDescent="0.25">
      <c r="A364" s="3">
        <f t="shared" si="30"/>
        <v>2</v>
      </c>
      <c r="B364" s="35">
        <v>43249</v>
      </c>
      <c r="C364" s="36">
        <v>43239</v>
      </c>
      <c r="D364">
        <v>65.852641509433965</v>
      </c>
      <c r="E364" s="3">
        <v>39.6</v>
      </c>
      <c r="F364" s="3">
        <v>1.3</v>
      </c>
      <c r="G364" s="34">
        <v>43249</v>
      </c>
      <c r="H364">
        <v>139.69999999999999</v>
      </c>
      <c r="I364">
        <f t="shared" si="31"/>
        <v>59.847358490566037</v>
      </c>
      <c r="J364">
        <f t="shared" si="32"/>
        <v>79.852641509433965</v>
      </c>
      <c r="K364">
        <f t="shared" si="33"/>
        <v>65.50498500169644</v>
      </c>
      <c r="L364" s="2">
        <f t="shared" si="34"/>
        <v>-14.347656507737526</v>
      </c>
      <c r="M364">
        <f t="shared" si="35"/>
        <v>125.35234349226246</v>
      </c>
    </row>
    <row r="365" spans="1:13" x14ac:dyDescent="0.25">
      <c r="A365" s="3">
        <f t="shared" si="30"/>
        <v>3</v>
      </c>
      <c r="B365" s="35">
        <v>43250</v>
      </c>
      <c r="C365" s="36">
        <v>43240</v>
      </c>
      <c r="D365">
        <v>65.801949685534595</v>
      </c>
      <c r="E365" s="3">
        <v>39.6</v>
      </c>
      <c r="F365" s="3">
        <v>1.3</v>
      </c>
      <c r="G365" s="34">
        <v>43250</v>
      </c>
      <c r="H365">
        <v>138.9</v>
      </c>
      <c r="I365">
        <f t="shared" si="31"/>
        <v>59.170777587192674</v>
      </c>
      <c r="J365">
        <f t="shared" si="32"/>
        <v>79.729222412807317</v>
      </c>
      <c r="K365">
        <f t="shared" si="33"/>
        <v>65.50498500169644</v>
      </c>
      <c r="L365" s="2">
        <f t="shared" si="34"/>
        <v>-14.224237411110877</v>
      </c>
      <c r="M365">
        <f t="shared" si="35"/>
        <v>124.67576258888913</v>
      </c>
    </row>
    <row r="366" spans="1:13" x14ac:dyDescent="0.25">
      <c r="A366" s="3">
        <f t="shared" si="30"/>
        <v>4</v>
      </c>
      <c r="B366" s="35">
        <v>43251</v>
      </c>
      <c r="C366" s="36">
        <v>43241</v>
      </c>
      <c r="D366">
        <v>65.92962264150944</v>
      </c>
      <c r="E366" s="3">
        <v>39.6</v>
      </c>
      <c r="F366" s="3">
        <v>1.3</v>
      </c>
      <c r="G366" s="34">
        <v>43251</v>
      </c>
      <c r="H366">
        <v>138.4</v>
      </c>
      <c r="I366">
        <f t="shared" si="31"/>
        <v>58.588559176672376</v>
      </c>
      <c r="J366">
        <f t="shared" si="32"/>
        <v>79.811440823327615</v>
      </c>
      <c r="K366">
        <f t="shared" si="33"/>
        <v>65.50498500169644</v>
      </c>
      <c r="L366" s="2">
        <f t="shared" si="34"/>
        <v>-14.306455821631175</v>
      </c>
      <c r="M366">
        <f t="shared" si="35"/>
        <v>124.09354417836883</v>
      </c>
    </row>
    <row r="367" spans="1:13" x14ac:dyDescent="0.25">
      <c r="A367" s="3">
        <f t="shared" si="30"/>
        <v>5</v>
      </c>
      <c r="B367" s="35">
        <v>43252</v>
      </c>
      <c r="C367" s="36">
        <v>43242</v>
      </c>
      <c r="D367">
        <v>65.963207547169816</v>
      </c>
      <c r="E367" s="3">
        <v>39.6</v>
      </c>
      <c r="F367" s="3">
        <v>1.3</v>
      </c>
      <c r="G367" s="34">
        <v>43252</v>
      </c>
      <c r="H367">
        <v>137.80000000000001</v>
      </c>
      <c r="I367">
        <f t="shared" si="31"/>
        <v>58.009519725557453</v>
      </c>
      <c r="J367">
        <f t="shared" si="32"/>
        <v>79.790480274442544</v>
      </c>
      <c r="K367">
        <f t="shared" si="33"/>
        <v>65.50498500169644</v>
      </c>
      <c r="L367" s="2">
        <f t="shared" si="34"/>
        <v>-14.285495272746104</v>
      </c>
      <c r="M367">
        <f t="shared" si="35"/>
        <v>123.51450472725391</v>
      </c>
    </row>
    <row r="368" spans="1:13" x14ac:dyDescent="0.25">
      <c r="A368" s="3">
        <f t="shared" si="30"/>
        <v>6</v>
      </c>
      <c r="B368" s="35">
        <v>43253</v>
      </c>
      <c r="C368" s="36">
        <v>43243</v>
      </c>
      <c r="D368">
        <v>66.267547169811309</v>
      </c>
      <c r="E368" s="3">
        <v>39.6</v>
      </c>
      <c r="F368" s="3">
        <v>1.3</v>
      </c>
      <c r="G368" s="34"/>
      <c r="H368">
        <v>137.80000000000001</v>
      </c>
      <c r="I368">
        <f t="shared" si="31"/>
        <v>57.705180102915961</v>
      </c>
      <c r="J368">
        <f t="shared" si="32"/>
        <v>80.094819897084037</v>
      </c>
      <c r="K368">
        <f t="shared" si="33"/>
        <v>65.50498500169644</v>
      </c>
      <c r="L368" s="2">
        <f t="shared" si="34"/>
        <v>-14.589834895387597</v>
      </c>
      <c r="M368">
        <f t="shared" si="35"/>
        <v>123.21016510461241</v>
      </c>
    </row>
    <row r="369" spans="1:13" x14ac:dyDescent="0.25">
      <c r="A369" s="3">
        <f t="shared" si="30"/>
        <v>7</v>
      </c>
      <c r="B369" s="35">
        <v>43254</v>
      </c>
      <c r="C369" s="36">
        <v>43244</v>
      </c>
      <c r="D369">
        <v>65.354905660377355</v>
      </c>
      <c r="E369" s="3">
        <v>39.6</v>
      </c>
      <c r="F369" s="3">
        <v>1.3</v>
      </c>
      <c r="G369" s="34"/>
      <c r="H369">
        <v>137.80000000000001</v>
      </c>
      <c r="I369">
        <f t="shared" si="31"/>
        <v>58.617821612349914</v>
      </c>
      <c r="J369">
        <f t="shared" si="32"/>
        <v>79.182178387650083</v>
      </c>
      <c r="K369">
        <f t="shared" si="33"/>
        <v>65.50498500169644</v>
      </c>
      <c r="L369" s="2">
        <f t="shared" si="34"/>
        <v>-13.677193385953643</v>
      </c>
      <c r="M369">
        <f t="shared" si="35"/>
        <v>124.12280661404637</v>
      </c>
    </row>
    <row r="370" spans="1:13" x14ac:dyDescent="0.25">
      <c r="A370" s="3">
        <f t="shared" si="30"/>
        <v>1</v>
      </c>
      <c r="B370" s="35">
        <v>43255</v>
      </c>
      <c r="C370" s="36">
        <v>43245</v>
      </c>
      <c r="D370">
        <v>63.405408805031442</v>
      </c>
      <c r="E370" s="3">
        <v>39.6</v>
      </c>
      <c r="F370" s="3">
        <v>1.3</v>
      </c>
      <c r="G370" s="34">
        <v>43255</v>
      </c>
      <c r="H370">
        <v>137</v>
      </c>
      <c r="I370">
        <f t="shared" si="31"/>
        <v>59.840045740423108</v>
      </c>
      <c r="J370">
        <f t="shared" si="32"/>
        <v>77.159954259576892</v>
      </c>
      <c r="K370">
        <f t="shared" si="33"/>
        <v>65.50498500169644</v>
      </c>
      <c r="L370" s="2">
        <f t="shared" si="34"/>
        <v>-11.654969257880452</v>
      </c>
      <c r="M370">
        <f t="shared" si="35"/>
        <v>125.34503074211955</v>
      </c>
    </row>
    <row r="371" spans="1:13" x14ac:dyDescent="0.25">
      <c r="A371" s="3">
        <f t="shared" si="30"/>
        <v>2</v>
      </c>
      <c r="B371" s="35">
        <v>43256</v>
      </c>
      <c r="C371" s="36">
        <v>43246</v>
      </c>
      <c r="D371">
        <v>63.455723270440245</v>
      </c>
      <c r="E371" s="3">
        <v>39.6</v>
      </c>
      <c r="F371" s="3">
        <v>1.3</v>
      </c>
      <c r="G371" s="34">
        <v>43256</v>
      </c>
      <c r="H371">
        <v>136.4</v>
      </c>
      <c r="I371">
        <f t="shared" si="31"/>
        <v>59.244276729559758</v>
      </c>
      <c r="J371">
        <f t="shared" si="32"/>
        <v>77.155723270440248</v>
      </c>
      <c r="K371">
        <f t="shared" si="33"/>
        <v>65.50498500169644</v>
      </c>
      <c r="L371" s="2">
        <f t="shared" si="34"/>
        <v>-11.650738268743808</v>
      </c>
      <c r="M371">
        <f t="shared" si="35"/>
        <v>124.7492617312562</v>
      </c>
    </row>
    <row r="372" spans="1:13" x14ac:dyDescent="0.25">
      <c r="A372" s="3">
        <f t="shared" si="30"/>
        <v>3</v>
      </c>
      <c r="B372" s="35">
        <v>43257</v>
      </c>
      <c r="C372" s="36">
        <v>43247</v>
      </c>
      <c r="D372">
        <v>63.36716981132075</v>
      </c>
      <c r="E372" s="3">
        <v>39.6</v>
      </c>
      <c r="F372" s="3">
        <v>1.3</v>
      </c>
      <c r="G372" s="34">
        <v>43257</v>
      </c>
      <c r="H372">
        <v>136.19999999999999</v>
      </c>
      <c r="I372">
        <f t="shared" si="31"/>
        <v>59.151012006861066</v>
      </c>
      <c r="J372">
        <f t="shared" si="32"/>
        <v>77.048987993138923</v>
      </c>
      <c r="K372">
        <f t="shared" si="33"/>
        <v>65.50498500169644</v>
      </c>
      <c r="L372" s="2">
        <f t="shared" si="34"/>
        <v>-11.544002991442483</v>
      </c>
      <c r="M372">
        <f t="shared" si="35"/>
        <v>124.65599700855751</v>
      </c>
    </row>
    <row r="373" spans="1:13" x14ac:dyDescent="0.25">
      <c r="A373" s="3">
        <f t="shared" si="30"/>
        <v>4</v>
      </c>
      <c r="B373" s="35">
        <v>43258</v>
      </c>
      <c r="C373" s="36">
        <v>43248</v>
      </c>
      <c r="D373">
        <v>62.772641509433967</v>
      </c>
      <c r="E373" s="3">
        <v>39.6</v>
      </c>
      <c r="F373" s="3">
        <v>1.3</v>
      </c>
      <c r="G373" s="34">
        <v>43258</v>
      </c>
      <c r="H373">
        <v>135.80000000000001</v>
      </c>
      <c r="I373">
        <f t="shared" si="31"/>
        <v>59.381903945111489</v>
      </c>
      <c r="J373">
        <f t="shared" si="32"/>
        <v>76.418096054888508</v>
      </c>
      <c r="K373">
        <f t="shared" si="33"/>
        <v>65.50498500169644</v>
      </c>
      <c r="L373" s="2">
        <f t="shared" si="34"/>
        <v>-10.913111053192068</v>
      </c>
      <c r="M373">
        <f t="shared" si="35"/>
        <v>124.88688894680794</v>
      </c>
    </row>
    <row r="374" spans="1:13" x14ac:dyDescent="0.25">
      <c r="A374" s="3">
        <f t="shared" si="30"/>
        <v>5</v>
      </c>
      <c r="B374" s="35">
        <v>43259</v>
      </c>
      <c r="C374" s="36">
        <v>43249</v>
      </c>
      <c r="D374">
        <v>63.257421383647802</v>
      </c>
      <c r="E374" s="3">
        <v>39.6</v>
      </c>
      <c r="F374" s="3">
        <v>1.3</v>
      </c>
      <c r="G374" s="34">
        <v>43259</v>
      </c>
      <c r="H374">
        <v>135.30000000000001</v>
      </c>
      <c r="I374">
        <f t="shared" si="31"/>
        <v>58.442578616352201</v>
      </c>
      <c r="J374">
        <f t="shared" si="32"/>
        <v>76.857421383647804</v>
      </c>
      <c r="K374">
        <f t="shared" si="33"/>
        <v>65.50498500169644</v>
      </c>
      <c r="L374" s="2">
        <f t="shared" si="34"/>
        <v>-11.352436381951364</v>
      </c>
      <c r="M374">
        <f t="shared" si="35"/>
        <v>123.94756361804865</v>
      </c>
    </row>
    <row r="375" spans="1:13" x14ac:dyDescent="0.25">
      <c r="A375" s="3">
        <f t="shared" si="30"/>
        <v>6</v>
      </c>
      <c r="B375" s="35">
        <v>43260</v>
      </c>
      <c r="C375" s="36">
        <v>43250</v>
      </c>
      <c r="D375">
        <v>64.485723270440261</v>
      </c>
      <c r="E375" s="3">
        <v>39.6</v>
      </c>
      <c r="F375" s="3">
        <v>1.3</v>
      </c>
      <c r="G375" s="34"/>
      <c r="H375">
        <v>135.30000000000001</v>
      </c>
      <c r="I375">
        <f t="shared" si="31"/>
        <v>57.214276729559742</v>
      </c>
      <c r="J375">
        <f t="shared" si="32"/>
        <v>78.085723270440255</v>
      </c>
      <c r="K375">
        <f t="shared" si="33"/>
        <v>65.50498500169644</v>
      </c>
      <c r="L375" s="2">
        <f t="shared" si="34"/>
        <v>-12.580738268743815</v>
      </c>
      <c r="M375">
        <f t="shared" si="35"/>
        <v>122.7192617312562</v>
      </c>
    </row>
    <row r="376" spans="1:13" x14ac:dyDescent="0.25">
      <c r="A376" s="3">
        <f t="shared" si="30"/>
        <v>7</v>
      </c>
      <c r="B376" s="35">
        <v>43261</v>
      </c>
      <c r="C376" s="36">
        <v>43251</v>
      </c>
      <c r="D376">
        <v>64.611320754716985</v>
      </c>
      <c r="E376" s="3">
        <v>39.6</v>
      </c>
      <c r="F376" s="3">
        <v>1.3</v>
      </c>
      <c r="G376" s="34"/>
      <c r="H376">
        <v>135.30000000000001</v>
      </c>
      <c r="I376">
        <f t="shared" si="31"/>
        <v>57.088679245283018</v>
      </c>
      <c r="J376">
        <f t="shared" si="32"/>
        <v>78.211320754716979</v>
      </c>
      <c r="K376">
        <f t="shared" si="33"/>
        <v>65.50498500169644</v>
      </c>
      <c r="L376" s="2">
        <f t="shared" si="34"/>
        <v>-12.706335753020539</v>
      </c>
      <c r="M376">
        <f t="shared" si="35"/>
        <v>122.59366424697947</v>
      </c>
    </row>
    <row r="377" spans="1:13" x14ac:dyDescent="0.25">
      <c r="A377" s="3">
        <f t="shared" si="30"/>
        <v>1</v>
      </c>
      <c r="B377" s="35">
        <v>43262</v>
      </c>
      <c r="C377" s="36">
        <v>43252</v>
      </c>
      <c r="D377">
        <v>63.657044025157226</v>
      </c>
      <c r="E377" s="3">
        <v>39.6</v>
      </c>
      <c r="F377" s="3">
        <v>1.3</v>
      </c>
      <c r="G377" s="34">
        <v>43262</v>
      </c>
      <c r="H377">
        <v>134.69999999999999</v>
      </c>
      <c r="I377">
        <f t="shared" si="31"/>
        <v>57.49750142938823</v>
      </c>
      <c r="J377">
        <f t="shared" si="32"/>
        <v>77.202498570611766</v>
      </c>
      <c r="K377">
        <f t="shared" si="33"/>
        <v>65.50498500169644</v>
      </c>
      <c r="L377" s="2">
        <f t="shared" si="34"/>
        <v>-11.697513568915326</v>
      </c>
      <c r="M377">
        <f t="shared" si="35"/>
        <v>123.00248643108466</v>
      </c>
    </row>
    <row r="378" spans="1:13" x14ac:dyDescent="0.25">
      <c r="A378" s="3">
        <f t="shared" si="30"/>
        <v>2</v>
      </c>
      <c r="B378" s="35">
        <v>43263</v>
      </c>
      <c r="C378" s="36">
        <v>43253</v>
      </c>
      <c r="D378">
        <v>63.649182389937117</v>
      </c>
      <c r="E378" s="3">
        <v>39.6</v>
      </c>
      <c r="F378" s="3">
        <v>1.3</v>
      </c>
      <c r="G378" s="34">
        <v>43263</v>
      </c>
      <c r="H378">
        <v>134.4</v>
      </c>
      <c r="I378">
        <f t="shared" si="31"/>
        <v>57.232635791881073</v>
      </c>
      <c r="J378">
        <f t="shared" si="32"/>
        <v>77.16736420811894</v>
      </c>
      <c r="K378">
        <f t="shared" si="33"/>
        <v>65.50498500169644</v>
      </c>
      <c r="L378" s="2">
        <f t="shared" si="34"/>
        <v>-11.6623792064225</v>
      </c>
      <c r="M378">
        <f t="shared" si="35"/>
        <v>122.73762079357751</v>
      </c>
    </row>
    <row r="379" spans="1:13" x14ac:dyDescent="0.25">
      <c r="A379" s="3">
        <f t="shared" si="30"/>
        <v>3</v>
      </c>
      <c r="B379" s="35">
        <v>43264</v>
      </c>
      <c r="C379" s="36">
        <v>43254</v>
      </c>
      <c r="D379">
        <v>63.725849056603771</v>
      </c>
      <c r="E379" s="3">
        <v>39.6</v>
      </c>
      <c r="F379" s="3">
        <v>1.3</v>
      </c>
      <c r="G379" s="34">
        <v>43264</v>
      </c>
      <c r="H379">
        <v>133.69999999999999</v>
      </c>
      <c r="I379">
        <f t="shared" si="31"/>
        <v>56.519605488850779</v>
      </c>
      <c r="J379">
        <f t="shared" si="32"/>
        <v>77.180394511149217</v>
      </c>
      <c r="K379">
        <f t="shared" si="33"/>
        <v>65.50498500169644</v>
      </c>
      <c r="L379" s="2">
        <f t="shared" si="34"/>
        <v>-11.675409509452777</v>
      </c>
      <c r="M379">
        <f t="shared" si="35"/>
        <v>122.02459049054721</v>
      </c>
    </row>
    <row r="380" spans="1:13" x14ac:dyDescent="0.25">
      <c r="A380" s="3">
        <f t="shared" si="30"/>
        <v>4</v>
      </c>
      <c r="B380" s="35">
        <v>43265</v>
      </c>
      <c r="C380" s="36">
        <v>43255</v>
      </c>
      <c r="D380">
        <v>61.978238993710697</v>
      </c>
      <c r="E380" s="3">
        <v>39.6</v>
      </c>
      <c r="F380" s="3">
        <v>1.3</v>
      </c>
      <c r="G380" s="34">
        <v>43265</v>
      </c>
      <c r="H380">
        <v>133.4</v>
      </c>
      <c r="I380">
        <f t="shared" si="31"/>
        <v>57.994488279016572</v>
      </c>
      <c r="J380">
        <f t="shared" si="32"/>
        <v>75.405511720983426</v>
      </c>
      <c r="K380">
        <f t="shared" si="33"/>
        <v>65.50498500169644</v>
      </c>
      <c r="L380" s="2">
        <f t="shared" si="34"/>
        <v>-9.9005267192869866</v>
      </c>
      <c r="M380">
        <f t="shared" si="35"/>
        <v>123.49947328071302</v>
      </c>
    </row>
    <row r="381" spans="1:13" x14ac:dyDescent="0.25">
      <c r="A381" s="3">
        <f t="shared" si="30"/>
        <v>5</v>
      </c>
      <c r="B381" s="35">
        <v>43266</v>
      </c>
      <c r="C381" s="36">
        <v>43256</v>
      </c>
      <c r="D381">
        <v>61.969496855345909</v>
      </c>
      <c r="E381" s="3">
        <v>39.6</v>
      </c>
      <c r="F381" s="3">
        <v>1.3</v>
      </c>
      <c r="G381" s="34">
        <v>43266</v>
      </c>
      <c r="H381">
        <v>133.19999999999999</v>
      </c>
      <c r="I381">
        <f t="shared" si="31"/>
        <v>57.821412235563187</v>
      </c>
      <c r="J381">
        <f t="shared" si="32"/>
        <v>75.378587764436816</v>
      </c>
      <c r="K381">
        <f t="shared" si="33"/>
        <v>65.50498500169644</v>
      </c>
      <c r="L381" s="2">
        <f t="shared" si="34"/>
        <v>-9.8736027627403757</v>
      </c>
      <c r="M381">
        <f t="shared" si="35"/>
        <v>123.32639723725961</v>
      </c>
    </row>
    <row r="382" spans="1:13" x14ac:dyDescent="0.25">
      <c r="A382" s="3">
        <f t="shared" si="30"/>
        <v>6</v>
      </c>
      <c r="B382" s="35">
        <v>43267</v>
      </c>
      <c r="C382" s="36">
        <v>43257</v>
      </c>
      <c r="D382" s="22">
        <v>61.969496855345909</v>
      </c>
      <c r="E382" s="3">
        <v>39.6</v>
      </c>
      <c r="F382" s="3">
        <v>1.3</v>
      </c>
      <c r="G382" s="34"/>
      <c r="H382">
        <v>133.19999999999999</v>
      </c>
      <c r="I382">
        <f t="shared" si="31"/>
        <v>57.821412235563187</v>
      </c>
      <c r="J382">
        <f t="shared" si="32"/>
        <v>75.378587764436816</v>
      </c>
      <c r="K382">
        <f t="shared" si="33"/>
        <v>65.50498500169644</v>
      </c>
      <c r="L382" s="2">
        <f t="shared" si="34"/>
        <v>-9.8736027627403757</v>
      </c>
      <c r="M382">
        <f t="shared" si="35"/>
        <v>123.32639723725961</v>
      </c>
    </row>
    <row r="383" spans="1:13" x14ac:dyDescent="0.25">
      <c r="A383" s="3">
        <f t="shared" si="30"/>
        <v>7</v>
      </c>
      <c r="B383" s="35">
        <v>43268</v>
      </c>
      <c r="C383" s="36">
        <v>43258</v>
      </c>
      <c r="D383">
        <v>63.767672955974852</v>
      </c>
      <c r="E383" s="3">
        <v>39.6</v>
      </c>
      <c r="F383" s="3">
        <v>1.3</v>
      </c>
      <c r="G383" s="34"/>
      <c r="H383">
        <v>133.19999999999999</v>
      </c>
      <c r="I383">
        <f t="shared" si="31"/>
        <v>56.023236134934244</v>
      </c>
      <c r="J383">
        <f t="shared" si="32"/>
        <v>77.176763865065752</v>
      </c>
      <c r="K383">
        <f t="shared" si="33"/>
        <v>65.50498500169644</v>
      </c>
      <c r="L383" s="2">
        <f t="shared" si="34"/>
        <v>-11.671778863369312</v>
      </c>
      <c r="M383">
        <f t="shared" si="35"/>
        <v>121.52822113663068</v>
      </c>
    </row>
    <row r="384" spans="1:13" x14ac:dyDescent="0.25">
      <c r="A384" s="3">
        <f t="shared" si="30"/>
        <v>1</v>
      </c>
      <c r="B384" s="35">
        <v>43269</v>
      </c>
      <c r="C384" s="36">
        <v>43259</v>
      </c>
      <c r="D384">
        <v>63.182515723270441</v>
      </c>
      <c r="E384" s="3">
        <v>39.6</v>
      </c>
      <c r="F384" s="3">
        <v>1.3</v>
      </c>
      <c r="G384" s="34">
        <v>43269</v>
      </c>
      <c r="H384">
        <v>133.30000000000001</v>
      </c>
      <c r="I384">
        <f t="shared" si="31"/>
        <v>56.699302458547749</v>
      </c>
      <c r="J384">
        <f t="shared" si="32"/>
        <v>76.600697541452263</v>
      </c>
      <c r="K384">
        <f t="shared" si="33"/>
        <v>65.50498500169644</v>
      </c>
      <c r="L384" s="2">
        <f t="shared" si="34"/>
        <v>-11.095712539755823</v>
      </c>
      <c r="M384">
        <f t="shared" si="35"/>
        <v>122.20428746024419</v>
      </c>
    </row>
    <row r="385" spans="1:13" x14ac:dyDescent="0.25">
      <c r="A385" s="3">
        <f t="shared" si="30"/>
        <v>2</v>
      </c>
      <c r="B385" s="35">
        <v>43270</v>
      </c>
      <c r="C385" s="36">
        <v>43260</v>
      </c>
      <c r="D385">
        <v>63.190691823899371</v>
      </c>
      <c r="E385" s="3">
        <v>39.6</v>
      </c>
      <c r="F385" s="3">
        <v>1.3</v>
      </c>
      <c r="G385" s="34">
        <v>43270</v>
      </c>
      <c r="H385">
        <v>133.5</v>
      </c>
      <c r="I385">
        <f t="shared" si="31"/>
        <v>56.872944539736991</v>
      </c>
      <c r="J385">
        <f t="shared" si="32"/>
        <v>76.627055460263009</v>
      </c>
      <c r="K385">
        <f t="shared" si="33"/>
        <v>65.50498500169644</v>
      </c>
      <c r="L385" s="2">
        <f t="shared" si="34"/>
        <v>-11.122070458566569</v>
      </c>
      <c r="M385">
        <f t="shared" si="35"/>
        <v>122.37792954143343</v>
      </c>
    </row>
    <row r="386" spans="1:13" x14ac:dyDescent="0.25">
      <c r="A386" s="3">
        <f t="shared" si="30"/>
        <v>3</v>
      </c>
      <c r="B386" s="35">
        <v>43271</v>
      </c>
      <c r="C386" s="36">
        <v>43261</v>
      </c>
      <c r="D386">
        <v>63.273899371069191</v>
      </c>
      <c r="E386" s="3">
        <v>39.6</v>
      </c>
      <c r="F386" s="3">
        <v>1.3</v>
      </c>
      <c r="G386" s="34">
        <v>43271</v>
      </c>
      <c r="H386">
        <v>133.19999999999999</v>
      </c>
      <c r="I386">
        <f t="shared" si="31"/>
        <v>56.517009719839905</v>
      </c>
      <c r="J386">
        <f t="shared" si="32"/>
        <v>76.682990280160098</v>
      </c>
      <c r="K386">
        <f t="shared" si="33"/>
        <v>65.50498500169644</v>
      </c>
      <c r="L386" s="2">
        <f t="shared" si="34"/>
        <v>-11.178005278463658</v>
      </c>
      <c r="M386">
        <f t="shared" si="35"/>
        <v>122.02199472153633</v>
      </c>
    </row>
    <row r="387" spans="1:13" x14ac:dyDescent="0.25">
      <c r="A387" s="3">
        <f t="shared" ref="A387:A450" si="36">WEEKDAY(B387,2)</f>
        <v>4</v>
      </c>
      <c r="B387" s="35">
        <v>43272</v>
      </c>
      <c r="C387" s="36">
        <v>43262</v>
      </c>
      <c r="D387">
        <v>63.141509433962263</v>
      </c>
      <c r="E387" s="3">
        <v>39.6</v>
      </c>
      <c r="F387" s="3">
        <v>1.3</v>
      </c>
      <c r="G387" s="34">
        <v>43272</v>
      </c>
      <c r="H387">
        <v>132.9</v>
      </c>
      <c r="I387">
        <f t="shared" ref="I387:I450" si="37">H387*10/11-D387-F387</f>
        <v>56.376672384219553</v>
      </c>
      <c r="J387">
        <f t="shared" ref="J387:J450" si="38">H387/11+D387+F387</f>
        <v>76.523327615780445</v>
      </c>
      <c r="K387">
        <f t="shared" ref="K387:K450" si="39">AVERAGE(J:J)</f>
        <v>65.50498500169644</v>
      </c>
      <c r="L387" s="2">
        <f t="shared" ref="L387:L450" si="40">K387-J387</f>
        <v>-11.018342614084006</v>
      </c>
      <c r="M387">
        <f t="shared" ref="M387:M450" si="41">H387+L387</f>
        <v>121.881657385916</v>
      </c>
    </row>
    <row r="388" spans="1:13" x14ac:dyDescent="0.25">
      <c r="A388" s="3">
        <f t="shared" si="36"/>
        <v>5</v>
      </c>
      <c r="B388" s="35">
        <v>43273</v>
      </c>
      <c r="C388" s="36">
        <v>43263</v>
      </c>
      <c r="D388">
        <v>62.685031446540883</v>
      </c>
      <c r="E388" s="3">
        <v>39.6</v>
      </c>
      <c r="F388" s="3">
        <v>1.3</v>
      </c>
      <c r="G388" s="34">
        <v>43273</v>
      </c>
      <c r="H388">
        <v>132.69999999999999</v>
      </c>
      <c r="I388">
        <f t="shared" si="37"/>
        <v>56.65133218982276</v>
      </c>
      <c r="J388">
        <f t="shared" si="38"/>
        <v>76.048667810177236</v>
      </c>
      <c r="K388">
        <f t="shared" si="39"/>
        <v>65.50498500169644</v>
      </c>
      <c r="L388" s="2">
        <f t="shared" si="40"/>
        <v>-10.543682808480796</v>
      </c>
      <c r="M388">
        <f t="shared" si="41"/>
        <v>122.15631719151919</v>
      </c>
    </row>
    <row r="389" spans="1:13" x14ac:dyDescent="0.25">
      <c r="A389" s="3">
        <f t="shared" si="36"/>
        <v>6</v>
      </c>
      <c r="B389" s="35">
        <v>43274</v>
      </c>
      <c r="C389" s="36">
        <v>43264</v>
      </c>
      <c r="D389">
        <v>63.486981132075471</v>
      </c>
      <c r="E389" s="3">
        <v>39.6</v>
      </c>
      <c r="F389" s="3">
        <v>1.3</v>
      </c>
      <c r="G389" s="34"/>
      <c r="H389">
        <v>132.69999999999999</v>
      </c>
      <c r="I389">
        <f t="shared" si="37"/>
        <v>55.849382504288172</v>
      </c>
      <c r="J389">
        <f t="shared" si="38"/>
        <v>76.85061749571183</v>
      </c>
      <c r="K389">
        <f t="shared" si="39"/>
        <v>65.50498500169644</v>
      </c>
      <c r="L389" s="2">
        <f t="shared" si="40"/>
        <v>-11.345632494015391</v>
      </c>
      <c r="M389">
        <f t="shared" si="41"/>
        <v>121.3543675059846</v>
      </c>
    </row>
    <row r="390" spans="1:13" x14ac:dyDescent="0.25">
      <c r="A390" s="3">
        <f t="shared" si="36"/>
        <v>7</v>
      </c>
      <c r="B390" s="35">
        <v>43275</v>
      </c>
      <c r="C390" s="36">
        <v>43265</v>
      </c>
      <c r="D390">
        <v>63.907547169811316</v>
      </c>
      <c r="E390" s="3">
        <v>39.6</v>
      </c>
      <c r="F390" s="3">
        <v>1.3</v>
      </c>
      <c r="G390" s="34"/>
      <c r="H390">
        <v>132.69999999999999</v>
      </c>
      <c r="I390">
        <f t="shared" si="37"/>
        <v>55.428816466552327</v>
      </c>
      <c r="J390">
        <f t="shared" si="38"/>
        <v>77.271183533447683</v>
      </c>
      <c r="K390">
        <f t="shared" si="39"/>
        <v>65.50498500169644</v>
      </c>
      <c r="L390" s="2">
        <f t="shared" si="40"/>
        <v>-11.766198531751243</v>
      </c>
      <c r="M390">
        <f t="shared" si="41"/>
        <v>120.93380146824875</v>
      </c>
    </row>
    <row r="391" spans="1:13" x14ac:dyDescent="0.25">
      <c r="A391" s="3">
        <f t="shared" si="36"/>
        <v>1</v>
      </c>
      <c r="B391" s="35">
        <v>43276</v>
      </c>
      <c r="C391" s="36">
        <v>43266</v>
      </c>
      <c r="D391">
        <v>61.723333333333336</v>
      </c>
      <c r="E391" s="3">
        <v>39.6</v>
      </c>
      <c r="F391" s="3">
        <v>1.3</v>
      </c>
      <c r="G391" s="34">
        <v>43276</v>
      </c>
      <c r="H391">
        <v>132.30000000000001</v>
      </c>
      <c r="I391">
        <f t="shared" si="37"/>
        <v>57.249393939393933</v>
      </c>
      <c r="J391">
        <f t="shared" si="38"/>
        <v>75.050606060606057</v>
      </c>
      <c r="K391">
        <f t="shared" si="39"/>
        <v>65.50498500169644</v>
      </c>
      <c r="L391" s="2">
        <f t="shared" si="40"/>
        <v>-9.5456210589096173</v>
      </c>
      <c r="M391">
        <f t="shared" si="41"/>
        <v>122.75437894109039</v>
      </c>
    </row>
    <row r="392" spans="1:13" x14ac:dyDescent="0.25">
      <c r="A392" s="3">
        <f t="shared" si="36"/>
        <v>2</v>
      </c>
      <c r="B392" s="35">
        <v>43277</v>
      </c>
      <c r="C392" s="36">
        <v>43267</v>
      </c>
      <c r="D392">
        <v>61.723333333333336</v>
      </c>
      <c r="E392" s="3">
        <v>39.6</v>
      </c>
      <c r="F392" s="3">
        <v>1.3</v>
      </c>
      <c r="G392" s="34">
        <v>43277</v>
      </c>
      <c r="H392">
        <v>131.9</v>
      </c>
      <c r="I392">
        <f t="shared" si="37"/>
        <v>56.885757575757573</v>
      </c>
      <c r="J392">
        <f t="shared" si="38"/>
        <v>75.014242424242425</v>
      </c>
      <c r="K392">
        <f t="shared" si="39"/>
        <v>65.50498500169644</v>
      </c>
      <c r="L392" s="2">
        <f t="shared" si="40"/>
        <v>-9.5092574225459856</v>
      </c>
      <c r="M392">
        <f t="shared" si="41"/>
        <v>122.39074257745402</v>
      </c>
    </row>
    <row r="393" spans="1:13" x14ac:dyDescent="0.25">
      <c r="A393" s="3">
        <f t="shared" si="36"/>
        <v>3</v>
      </c>
      <c r="B393" s="35">
        <v>43278</v>
      </c>
      <c r="C393" s="36">
        <v>43268</v>
      </c>
      <c r="D393">
        <v>61.780943396226412</v>
      </c>
      <c r="E393" s="3">
        <v>39.6</v>
      </c>
      <c r="F393" s="3">
        <v>1.3</v>
      </c>
      <c r="G393" s="34">
        <v>43278</v>
      </c>
      <c r="H393">
        <v>131.80000000000001</v>
      </c>
      <c r="I393">
        <f t="shared" si="37"/>
        <v>56.737238421955404</v>
      </c>
      <c r="J393">
        <f t="shared" si="38"/>
        <v>75.062761578044586</v>
      </c>
      <c r="K393">
        <f t="shared" si="39"/>
        <v>65.50498500169644</v>
      </c>
      <c r="L393" s="2">
        <f t="shared" si="40"/>
        <v>-9.5577765763481466</v>
      </c>
      <c r="M393">
        <f t="shared" si="41"/>
        <v>122.24222342365186</v>
      </c>
    </row>
    <row r="394" spans="1:13" x14ac:dyDescent="0.25">
      <c r="A394" s="3">
        <f t="shared" si="36"/>
        <v>4</v>
      </c>
      <c r="B394" s="35">
        <v>43279</v>
      </c>
      <c r="C394" s="36">
        <v>43269</v>
      </c>
      <c r="D394">
        <v>63.833333333333336</v>
      </c>
      <c r="E394" s="3">
        <v>39.6</v>
      </c>
      <c r="F394" s="3">
        <v>1.3</v>
      </c>
      <c r="G394" s="34">
        <v>43279</v>
      </c>
      <c r="H394">
        <v>131.80000000000001</v>
      </c>
      <c r="I394">
        <f t="shared" si="37"/>
        <v>54.68484848484848</v>
      </c>
      <c r="J394">
        <f t="shared" si="38"/>
        <v>77.11515151515151</v>
      </c>
      <c r="K394">
        <f t="shared" si="39"/>
        <v>65.50498500169644</v>
      </c>
      <c r="L394" s="2">
        <f t="shared" si="40"/>
        <v>-11.61016651345507</v>
      </c>
      <c r="M394">
        <f t="shared" si="41"/>
        <v>120.18983348654494</v>
      </c>
    </row>
    <row r="395" spans="1:13" x14ac:dyDescent="0.25">
      <c r="A395" s="3">
        <f t="shared" si="36"/>
        <v>5</v>
      </c>
      <c r="B395" s="35">
        <v>43280</v>
      </c>
      <c r="C395" s="36">
        <v>43270</v>
      </c>
      <c r="D395">
        <v>63.883773584905661</v>
      </c>
      <c r="E395" s="3">
        <v>39.6</v>
      </c>
      <c r="F395" s="3">
        <v>1.3</v>
      </c>
      <c r="G395" s="34">
        <v>43280</v>
      </c>
      <c r="H395">
        <v>131.80000000000001</v>
      </c>
      <c r="I395">
        <f t="shared" si="37"/>
        <v>54.634408233276154</v>
      </c>
      <c r="J395">
        <f t="shared" si="38"/>
        <v>77.165591766723836</v>
      </c>
      <c r="K395">
        <f t="shared" si="39"/>
        <v>65.50498500169644</v>
      </c>
      <c r="L395" s="2">
        <f t="shared" si="40"/>
        <v>-11.660606765027396</v>
      </c>
      <c r="M395">
        <f t="shared" si="41"/>
        <v>120.13939323497262</v>
      </c>
    </row>
    <row r="396" spans="1:13" x14ac:dyDescent="0.25">
      <c r="A396" s="3">
        <f t="shared" si="36"/>
        <v>6</v>
      </c>
      <c r="B396" s="35">
        <v>43281</v>
      </c>
      <c r="C396" s="36">
        <v>43271</v>
      </c>
      <c r="D396">
        <v>63.326226415094332</v>
      </c>
      <c r="E396" s="3">
        <v>39.6</v>
      </c>
      <c r="F396" s="3">
        <v>1.3</v>
      </c>
      <c r="G396" s="34"/>
      <c r="H396">
        <v>131.80000000000001</v>
      </c>
      <c r="I396">
        <f t="shared" si="37"/>
        <v>55.191955403087483</v>
      </c>
      <c r="J396">
        <f t="shared" si="38"/>
        <v>76.608044596912507</v>
      </c>
      <c r="K396">
        <f t="shared" si="39"/>
        <v>65.50498500169644</v>
      </c>
      <c r="L396" s="2">
        <f t="shared" si="40"/>
        <v>-11.103059595216067</v>
      </c>
      <c r="M396">
        <f t="shared" si="41"/>
        <v>120.69694040478394</v>
      </c>
    </row>
    <row r="397" spans="1:13" x14ac:dyDescent="0.25">
      <c r="A397" s="3">
        <f t="shared" si="36"/>
        <v>7</v>
      </c>
      <c r="B397" s="35">
        <v>43282</v>
      </c>
      <c r="C397" s="36">
        <v>43272</v>
      </c>
      <c r="D397">
        <v>62.266918238993711</v>
      </c>
      <c r="E397" s="3">
        <v>39.6</v>
      </c>
      <c r="F397" s="3">
        <v>1.6</v>
      </c>
      <c r="G397" s="34"/>
      <c r="H397">
        <v>131.80000000000001</v>
      </c>
      <c r="I397">
        <f t="shared" si="37"/>
        <v>55.951263579188101</v>
      </c>
      <c r="J397">
        <f t="shared" si="38"/>
        <v>75.848736420811889</v>
      </c>
      <c r="K397">
        <f t="shared" si="39"/>
        <v>65.50498500169644</v>
      </c>
      <c r="L397" s="2">
        <f t="shared" si="40"/>
        <v>-10.343751419115449</v>
      </c>
      <c r="M397">
        <f t="shared" si="41"/>
        <v>121.45624858088456</v>
      </c>
    </row>
    <row r="398" spans="1:13" x14ac:dyDescent="0.25">
      <c r="A398" s="3">
        <f t="shared" si="36"/>
        <v>1</v>
      </c>
      <c r="B398" s="35">
        <v>43283</v>
      </c>
      <c r="C398" s="36">
        <v>43273</v>
      </c>
      <c r="D398">
        <v>64.076100628930817</v>
      </c>
      <c r="E398" s="3">
        <v>39.6</v>
      </c>
      <c r="F398" s="3">
        <v>1.6</v>
      </c>
      <c r="G398" s="34">
        <v>43283</v>
      </c>
      <c r="H398">
        <v>132.19999999999999</v>
      </c>
      <c r="I398">
        <f t="shared" si="37"/>
        <v>54.505717552887369</v>
      </c>
      <c r="J398">
        <f t="shared" si="38"/>
        <v>77.694282447112627</v>
      </c>
      <c r="K398">
        <f t="shared" si="39"/>
        <v>65.50498500169644</v>
      </c>
      <c r="L398" s="2">
        <f t="shared" si="40"/>
        <v>-12.189297445416187</v>
      </c>
      <c r="M398">
        <f t="shared" si="41"/>
        <v>120.0107025545838</v>
      </c>
    </row>
    <row r="399" spans="1:13" x14ac:dyDescent="0.25">
      <c r="A399" s="3">
        <f t="shared" si="36"/>
        <v>2</v>
      </c>
      <c r="B399" s="35">
        <v>43284</v>
      </c>
      <c r="C399" s="36">
        <v>43274</v>
      </c>
      <c r="D399">
        <v>64.076100628930817</v>
      </c>
      <c r="E399" s="3">
        <v>39.6</v>
      </c>
      <c r="F399" s="3">
        <v>1.6</v>
      </c>
      <c r="G399" s="34">
        <v>43284</v>
      </c>
      <c r="H399">
        <v>132.6</v>
      </c>
      <c r="I399">
        <f t="shared" si="37"/>
        <v>54.869353916523728</v>
      </c>
      <c r="J399">
        <f t="shared" si="38"/>
        <v>77.730646083476273</v>
      </c>
      <c r="K399">
        <f t="shared" si="39"/>
        <v>65.50498500169644</v>
      </c>
      <c r="L399" s="2">
        <f t="shared" si="40"/>
        <v>-12.225661081779833</v>
      </c>
      <c r="M399">
        <f t="shared" si="41"/>
        <v>120.37433891822016</v>
      </c>
    </row>
    <row r="400" spans="1:13" x14ac:dyDescent="0.25">
      <c r="A400" s="3">
        <f t="shared" si="36"/>
        <v>3</v>
      </c>
      <c r="B400" s="35">
        <v>43285</v>
      </c>
      <c r="C400" s="36">
        <v>43275</v>
      </c>
      <c r="D400">
        <v>64.117547169811317</v>
      </c>
      <c r="E400" s="3">
        <v>39.6</v>
      </c>
      <c r="F400" s="3">
        <v>1.6</v>
      </c>
      <c r="G400" s="34">
        <v>43285</v>
      </c>
      <c r="H400">
        <v>133.4</v>
      </c>
      <c r="I400">
        <f t="shared" si="37"/>
        <v>55.555180102915948</v>
      </c>
      <c r="J400">
        <f t="shared" si="38"/>
        <v>77.844819897084037</v>
      </c>
      <c r="K400">
        <f t="shared" si="39"/>
        <v>65.50498500169644</v>
      </c>
      <c r="L400" s="2">
        <f t="shared" si="40"/>
        <v>-12.339834895387597</v>
      </c>
      <c r="M400">
        <f t="shared" si="41"/>
        <v>121.06016510461241</v>
      </c>
    </row>
    <row r="401" spans="1:13" x14ac:dyDescent="0.25">
      <c r="A401" s="3">
        <f t="shared" si="36"/>
        <v>4</v>
      </c>
      <c r="B401" s="35">
        <v>43286</v>
      </c>
      <c r="C401" s="36">
        <v>43276</v>
      </c>
      <c r="D401">
        <v>63.503836477987427</v>
      </c>
      <c r="E401" s="3">
        <v>39.6</v>
      </c>
      <c r="F401" s="3">
        <v>1.6</v>
      </c>
      <c r="G401" s="34">
        <v>43286</v>
      </c>
      <c r="H401">
        <v>133.80000000000001</v>
      </c>
      <c r="I401">
        <f t="shared" si="37"/>
        <v>56.532527158376212</v>
      </c>
      <c r="J401">
        <f t="shared" si="38"/>
        <v>77.267472841623785</v>
      </c>
      <c r="K401">
        <f t="shared" si="39"/>
        <v>65.50498500169644</v>
      </c>
      <c r="L401" s="2">
        <f t="shared" si="40"/>
        <v>-11.762487839927346</v>
      </c>
      <c r="M401">
        <f t="shared" si="41"/>
        <v>122.03751216007267</v>
      </c>
    </row>
    <row r="402" spans="1:13" x14ac:dyDescent="0.25">
      <c r="A402" s="3">
        <f t="shared" si="36"/>
        <v>5</v>
      </c>
      <c r="B402" s="35">
        <v>43287</v>
      </c>
      <c r="C402" s="36">
        <v>43277</v>
      </c>
      <c r="D402">
        <v>65.159496855345921</v>
      </c>
      <c r="E402" s="3">
        <v>39.6</v>
      </c>
      <c r="F402" s="3">
        <v>1.6</v>
      </c>
      <c r="G402" s="34">
        <v>43287</v>
      </c>
      <c r="H402">
        <v>134.19999999999999</v>
      </c>
      <c r="I402">
        <f t="shared" si="37"/>
        <v>55.240503144654078</v>
      </c>
      <c r="J402">
        <f t="shared" si="38"/>
        <v>78.959496855345918</v>
      </c>
      <c r="K402">
        <f t="shared" si="39"/>
        <v>65.50498500169644</v>
      </c>
      <c r="L402" s="2">
        <f t="shared" si="40"/>
        <v>-13.454511853649478</v>
      </c>
      <c r="M402">
        <f t="shared" si="41"/>
        <v>120.74548814635051</v>
      </c>
    </row>
    <row r="403" spans="1:13" x14ac:dyDescent="0.25">
      <c r="A403" s="3">
        <f t="shared" si="36"/>
        <v>6</v>
      </c>
      <c r="B403" s="35">
        <v>43288</v>
      </c>
      <c r="C403" s="36">
        <v>43278</v>
      </c>
      <c r="D403">
        <v>66.126352201257859</v>
      </c>
      <c r="E403" s="3">
        <v>39.6</v>
      </c>
      <c r="F403" s="3">
        <v>1.6</v>
      </c>
      <c r="G403" s="34"/>
      <c r="H403">
        <v>134.19999999999999</v>
      </c>
      <c r="I403">
        <f t="shared" si="37"/>
        <v>54.27364779874214</v>
      </c>
      <c r="J403">
        <f t="shared" si="38"/>
        <v>79.926352201257856</v>
      </c>
      <c r="K403">
        <f t="shared" si="39"/>
        <v>65.50498500169644</v>
      </c>
      <c r="L403" s="2">
        <f t="shared" si="40"/>
        <v>-14.421367199561416</v>
      </c>
      <c r="M403">
        <f t="shared" si="41"/>
        <v>119.77863280043857</v>
      </c>
    </row>
    <row r="404" spans="1:13" x14ac:dyDescent="0.25">
      <c r="A404" s="3">
        <f t="shared" si="36"/>
        <v>7</v>
      </c>
      <c r="B404" s="35">
        <v>43289</v>
      </c>
      <c r="C404" s="36">
        <v>43279</v>
      </c>
      <c r="D404">
        <v>66.303647798742134</v>
      </c>
      <c r="E404" s="3">
        <v>39.6</v>
      </c>
      <c r="F404" s="3">
        <v>1.6</v>
      </c>
      <c r="G404" s="34"/>
      <c r="H404">
        <v>134.19999999999999</v>
      </c>
      <c r="I404">
        <f t="shared" si="37"/>
        <v>54.096352201257865</v>
      </c>
      <c r="J404">
        <f t="shared" si="38"/>
        <v>80.103647798742131</v>
      </c>
      <c r="K404">
        <f t="shared" si="39"/>
        <v>65.50498500169644</v>
      </c>
      <c r="L404" s="2">
        <f t="shared" si="40"/>
        <v>-14.598662797045691</v>
      </c>
      <c r="M404">
        <f t="shared" si="41"/>
        <v>119.6013372029543</v>
      </c>
    </row>
    <row r="405" spans="1:13" x14ac:dyDescent="0.25">
      <c r="A405" s="3">
        <f t="shared" si="36"/>
        <v>1</v>
      </c>
      <c r="B405" s="35">
        <v>43290</v>
      </c>
      <c r="C405" s="36">
        <v>43280</v>
      </c>
      <c r="D405">
        <v>67.345849056603768</v>
      </c>
      <c r="E405" s="3">
        <v>39.6</v>
      </c>
      <c r="F405" s="3">
        <v>1.6</v>
      </c>
      <c r="G405" s="34">
        <v>43290</v>
      </c>
      <c r="H405">
        <v>134.30000000000001</v>
      </c>
      <c r="I405">
        <f t="shared" si="37"/>
        <v>53.145060034305324</v>
      </c>
      <c r="J405">
        <f t="shared" si="38"/>
        <v>81.154939965694666</v>
      </c>
      <c r="K405">
        <f t="shared" si="39"/>
        <v>65.50498500169644</v>
      </c>
      <c r="L405" s="2">
        <f t="shared" si="40"/>
        <v>-15.649954963998226</v>
      </c>
      <c r="M405">
        <f t="shared" si="41"/>
        <v>118.65004503600179</v>
      </c>
    </row>
    <row r="406" spans="1:13" x14ac:dyDescent="0.25">
      <c r="A406" s="3">
        <f t="shared" si="36"/>
        <v>2</v>
      </c>
      <c r="B406" s="35">
        <v>43291</v>
      </c>
      <c r="C406" s="36">
        <v>43281</v>
      </c>
      <c r="D406">
        <v>67.327798742138356</v>
      </c>
      <c r="E406" s="3">
        <v>39.6</v>
      </c>
      <c r="F406" s="3">
        <v>1.6</v>
      </c>
      <c r="G406" s="34">
        <v>43291</v>
      </c>
      <c r="H406">
        <v>134.30000000000001</v>
      </c>
      <c r="I406">
        <f t="shared" si="37"/>
        <v>53.163110348770736</v>
      </c>
      <c r="J406">
        <f t="shared" si="38"/>
        <v>81.136889651229268</v>
      </c>
      <c r="K406">
        <f t="shared" si="39"/>
        <v>65.50498500169644</v>
      </c>
      <c r="L406" s="2">
        <f t="shared" si="40"/>
        <v>-15.631904649532828</v>
      </c>
      <c r="M406">
        <f t="shared" si="41"/>
        <v>118.66809535046718</v>
      </c>
    </row>
    <row r="407" spans="1:13" x14ac:dyDescent="0.25">
      <c r="A407" s="3">
        <f t="shared" si="36"/>
        <v>3</v>
      </c>
      <c r="B407" s="35">
        <v>43292</v>
      </c>
      <c r="C407" s="36">
        <v>43282</v>
      </c>
      <c r="D407">
        <v>67.357358490566043</v>
      </c>
      <c r="E407" s="3">
        <v>39.6</v>
      </c>
      <c r="F407" s="3">
        <v>1.6</v>
      </c>
      <c r="G407" s="34">
        <v>43292</v>
      </c>
      <c r="H407">
        <v>134.19999999999999</v>
      </c>
      <c r="I407">
        <f t="shared" si="37"/>
        <v>53.042641509433956</v>
      </c>
      <c r="J407">
        <f t="shared" si="38"/>
        <v>81.15735849056604</v>
      </c>
      <c r="K407">
        <f t="shared" si="39"/>
        <v>65.50498500169644</v>
      </c>
      <c r="L407" s="2">
        <f t="shared" si="40"/>
        <v>-15.6523734888696</v>
      </c>
      <c r="M407">
        <f t="shared" si="41"/>
        <v>118.54762651113039</v>
      </c>
    </row>
    <row r="408" spans="1:13" x14ac:dyDescent="0.25">
      <c r="A408" s="3">
        <f t="shared" si="36"/>
        <v>4</v>
      </c>
      <c r="B408" s="35">
        <v>43293</v>
      </c>
      <c r="C408" s="36">
        <v>43283</v>
      </c>
      <c r="D408">
        <v>66.356918238993714</v>
      </c>
      <c r="E408" s="3">
        <v>39.6</v>
      </c>
      <c r="F408" s="3">
        <v>1.6</v>
      </c>
      <c r="G408" s="34">
        <v>43293</v>
      </c>
      <c r="H408">
        <v>134.19999999999999</v>
      </c>
      <c r="I408">
        <f t="shared" si="37"/>
        <v>54.043081761006285</v>
      </c>
      <c r="J408">
        <f t="shared" si="38"/>
        <v>80.156918238993711</v>
      </c>
      <c r="K408">
        <f t="shared" si="39"/>
        <v>65.50498500169644</v>
      </c>
      <c r="L408" s="2">
        <f t="shared" si="40"/>
        <v>-14.651933237297271</v>
      </c>
      <c r="M408">
        <f t="shared" si="41"/>
        <v>119.54806676270272</v>
      </c>
    </row>
    <row r="409" spans="1:13" x14ac:dyDescent="0.25">
      <c r="A409" s="3">
        <f t="shared" si="36"/>
        <v>5</v>
      </c>
      <c r="B409" s="35">
        <v>43294</v>
      </c>
      <c r="C409" s="36">
        <v>43284</v>
      </c>
      <c r="D409">
        <v>66.275283018867924</v>
      </c>
      <c r="E409" s="3">
        <v>39.6</v>
      </c>
      <c r="F409" s="3">
        <v>1.6</v>
      </c>
      <c r="G409" s="34">
        <v>43294</v>
      </c>
      <c r="H409">
        <v>134.30000000000001</v>
      </c>
      <c r="I409">
        <f t="shared" si="37"/>
        <v>54.215626072041168</v>
      </c>
      <c r="J409">
        <f t="shared" si="38"/>
        <v>80.084373927958836</v>
      </c>
      <c r="K409">
        <f t="shared" si="39"/>
        <v>65.50498500169644</v>
      </c>
      <c r="L409" s="2">
        <f t="shared" si="40"/>
        <v>-14.579388926262396</v>
      </c>
      <c r="M409">
        <f t="shared" si="41"/>
        <v>119.72061107373762</v>
      </c>
    </row>
    <row r="410" spans="1:13" x14ac:dyDescent="0.25">
      <c r="A410" s="3">
        <f t="shared" si="36"/>
        <v>6</v>
      </c>
      <c r="B410" s="35">
        <v>43295</v>
      </c>
      <c r="C410" s="36">
        <v>43285</v>
      </c>
      <c r="D410">
        <v>66.586855345911943</v>
      </c>
      <c r="E410" s="3">
        <v>39.6</v>
      </c>
      <c r="F410" s="3">
        <v>1.6</v>
      </c>
      <c r="G410" s="34"/>
      <c r="H410">
        <v>134.30000000000001</v>
      </c>
      <c r="I410">
        <f t="shared" si="37"/>
        <v>53.90405374499715</v>
      </c>
      <c r="J410">
        <f t="shared" si="38"/>
        <v>80.395946255002855</v>
      </c>
      <c r="K410">
        <f t="shared" si="39"/>
        <v>65.50498500169644</v>
      </c>
      <c r="L410" s="2">
        <f t="shared" si="40"/>
        <v>-14.890961253306415</v>
      </c>
      <c r="M410">
        <f t="shared" si="41"/>
        <v>119.4090387466936</v>
      </c>
    </row>
    <row r="411" spans="1:13" x14ac:dyDescent="0.25">
      <c r="A411" s="3">
        <f t="shared" si="36"/>
        <v>7</v>
      </c>
      <c r="B411" s="35">
        <v>43296</v>
      </c>
      <c r="C411" s="36">
        <v>43286</v>
      </c>
      <c r="D411">
        <v>66.04301886792453</v>
      </c>
      <c r="E411" s="3">
        <v>39.6</v>
      </c>
      <c r="F411" s="3">
        <v>1.6</v>
      </c>
      <c r="G411" s="34"/>
      <c r="H411">
        <v>134.30000000000001</v>
      </c>
      <c r="I411">
        <f t="shared" si="37"/>
        <v>54.447890222984562</v>
      </c>
      <c r="J411">
        <f t="shared" si="38"/>
        <v>79.852109777015443</v>
      </c>
      <c r="K411">
        <f t="shared" si="39"/>
        <v>65.50498500169644</v>
      </c>
      <c r="L411" s="2">
        <f t="shared" si="40"/>
        <v>-14.347124775319003</v>
      </c>
      <c r="M411">
        <f t="shared" si="41"/>
        <v>119.95287522468101</v>
      </c>
    </row>
    <row r="412" spans="1:13" x14ac:dyDescent="0.25">
      <c r="A412" s="3">
        <f t="shared" si="36"/>
        <v>1</v>
      </c>
      <c r="B412" s="35">
        <v>43297</v>
      </c>
      <c r="C412" s="36">
        <v>43287</v>
      </c>
      <c r="D412">
        <v>65.2932075471698</v>
      </c>
      <c r="E412" s="3">
        <v>39.6</v>
      </c>
      <c r="F412" s="3">
        <v>1.6</v>
      </c>
      <c r="G412" s="34">
        <v>43297</v>
      </c>
      <c r="H412">
        <v>134.19999999999999</v>
      </c>
      <c r="I412">
        <f t="shared" si="37"/>
        <v>55.106792452830199</v>
      </c>
      <c r="J412">
        <f t="shared" si="38"/>
        <v>79.093207547169797</v>
      </c>
      <c r="K412">
        <f t="shared" si="39"/>
        <v>65.50498500169644</v>
      </c>
      <c r="L412" s="2">
        <f t="shared" si="40"/>
        <v>-13.588222545473357</v>
      </c>
      <c r="M412">
        <f t="shared" si="41"/>
        <v>120.61177745452663</v>
      </c>
    </row>
    <row r="413" spans="1:13" x14ac:dyDescent="0.25">
      <c r="A413" s="3">
        <f t="shared" si="36"/>
        <v>2</v>
      </c>
      <c r="B413" s="35">
        <v>43298</v>
      </c>
      <c r="C413" s="36">
        <v>43288</v>
      </c>
      <c r="D413">
        <v>65.26635220125786</v>
      </c>
      <c r="E413" s="3">
        <v>39.6</v>
      </c>
      <c r="F413" s="3">
        <v>1.6</v>
      </c>
      <c r="G413" s="34">
        <v>43298</v>
      </c>
      <c r="H413">
        <v>133.9</v>
      </c>
      <c r="I413">
        <f t="shared" si="37"/>
        <v>54.860920526014873</v>
      </c>
      <c r="J413">
        <f t="shared" si="38"/>
        <v>79.039079473985126</v>
      </c>
      <c r="K413">
        <f t="shared" si="39"/>
        <v>65.50498500169644</v>
      </c>
      <c r="L413" s="2">
        <f t="shared" si="40"/>
        <v>-13.534094472288686</v>
      </c>
      <c r="M413">
        <f t="shared" si="41"/>
        <v>120.36590552771132</v>
      </c>
    </row>
    <row r="414" spans="1:13" x14ac:dyDescent="0.25">
      <c r="A414" s="3">
        <f t="shared" si="36"/>
        <v>3</v>
      </c>
      <c r="B414" s="35">
        <v>43299</v>
      </c>
      <c r="C414" s="36">
        <v>43289</v>
      </c>
      <c r="D414">
        <v>65.281446540880509</v>
      </c>
      <c r="E414" s="3">
        <v>39.6</v>
      </c>
      <c r="F414" s="3">
        <v>1.6</v>
      </c>
      <c r="G414" s="34">
        <v>43299</v>
      </c>
      <c r="H414">
        <v>133.69999999999999</v>
      </c>
      <c r="I414">
        <f t="shared" si="37"/>
        <v>54.664008004574036</v>
      </c>
      <c r="J414">
        <f t="shared" si="38"/>
        <v>79.03599199542596</v>
      </c>
      <c r="K414">
        <f t="shared" si="39"/>
        <v>65.50498500169644</v>
      </c>
      <c r="L414" s="2">
        <f t="shared" si="40"/>
        <v>-13.53100699372952</v>
      </c>
      <c r="M414">
        <f t="shared" si="41"/>
        <v>120.16899300627047</v>
      </c>
    </row>
    <row r="415" spans="1:13" x14ac:dyDescent="0.25">
      <c r="A415" s="3">
        <f t="shared" si="36"/>
        <v>4</v>
      </c>
      <c r="B415" s="35">
        <v>43300</v>
      </c>
      <c r="C415" s="36">
        <v>43290</v>
      </c>
      <c r="D415">
        <v>65.883081761006295</v>
      </c>
      <c r="E415" s="3">
        <v>39.6</v>
      </c>
      <c r="F415" s="3">
        <v>1.6</v>
      </c>
      <c r="G415" s="34">
        <v>43300</v>
      </c>
      <c r="H415">
        <v>133.1</v>
      </c>
      <c r="I415">
        <f t="shared" si="37"/>
        <v>53.516918238993703</v>
      </c>
      <c r="J415">
        <f t="shared" si="38"/>
        <v>79.583081761006284</v>
      </c>
      <c r="K415">
        <f t="shared" si="39"/>
        <v>65.50498500169644</v>
      </c>
      <c r="L415" s="2">
        <f t="shared" si="40"/>
        <v>-14.078096759309844</v>
      </c>
      <c r="M415">
        <f t="shared" si="41"/>
        <v>119.02190324069015</v>
      </c>
    </row>
    <row r="416" spans="1:13" x14ac:dyDescent="0.25">
      <c r="A416" s="3">
        <f t="shared" si="36"/>
        <v>5</v>
      </c>
      <c r="B416" s="35">
        <v>43301</v>
      </c>
      <c r="C416" s="36">
        <v>43291</v>
      </c>
      <c r="D416">
        <v>66.911257861635221</v>
      </c>
      <c r="E416" s="3">
        <v>39.6</v>
      </c>
      <c r="F416" s="3">
        <v>1.6</v>
      </c>
      <c r="G416" s="34">
        <v>43301</v>
      </c>
      <c r="H416">
        <v>132.5</v>
      </c>
      <c r="I416">
        <f t="shared" si="37"/>
        <v>51.943287592910231</v>
      </c>
      <c r="J416">
        <f t="shared" si="38"/>
        <v>80.556712407089762</v>
      </c>
      <c r="K416">
        <f t="shared" si="39"/>
        <v>65.50498500169644</v>
      </c>
      <c r="L416" s="2">
        <f t="shared" si="40"/>
        <v>-15.051727405393322</v>
      </c>
      <c r="M416">
        <f t="shared" si="41"/>
        <v>117.44827259460668</v>
      </c>
    </row>
    <row r="417" spans="1:13" x14ac:dyDescent="0.25">
      <c r="A417" s="3">
        <f t="shared" si="36"/>
        <v>6</v>
      </c>
      <c r="B417" s="35">
        <v>43302</v>
      </c>
      <c r="C417" s="36">
        <v>43292</v>
      </c>
      <c r="D417">
        <v>63.303333333333327</v>
      </c>
      <c r="E417" s="3">
        <v>39.6</v>
      </c>
      <c r="F417" s="3">
        <v>1.6</v>
      </c>
      <c r="G417" s="34"/>
      <c r="H417">
        <v>132.5</v>
      </c>
      <c r="I417">
        <f t="shared" si="37"/>
        <v>55.551212121212124</v>
      </c>
      <c r="J417">
        <f t="shared" si="38"/>
        <v>76.948787878787869</v>
      </c>
      <c r="K417">
        <f t="shared" si="39"/>
        <v>65.50498500169644</v>
      </c>
      <c r="L417" s="2">
        <f t="shared" si="40"/>
        <v>-11.443802877091429</v>
      </c>
      <c r="M417">
        <f t="shared" si="41"/>
        <v>121.05619712290857</v>
      </c>
    </row>
    <row r="418" spans="1:13" x14ac:dyDescent="0.25">
      <c r="A418" s="3">
        <f t="shared" si="36"/>
        <v>7</v>
      </c>
      <c r="B418" s="35">
        <v>43303</v>
      </c>
      <c r="C418" s="36">
        <v>43293</v>
      </c>
      <c r="D418">
        <v>63.243396226415101</v>
      </c>
      <c r="E418" s="3">
        <v>39.6</v>
      </c>
      <c r="F418" s="3">
        <v>1.6</v>
      </c>
      <c r="G418" s="34"/>
      <c r="H418">
        <v>132.5</v>
      </c>
      <c r="I418">
        <f t="shared" si="37"/>
        <v>55.611149228130351</v>
      </c>
      <c r="J418">
        <f t="shared" si="38"/>
        <v>76.888850771869642</v>
      </c>
      <c r="K418">
        <f t="shared" si="39"/>
        <v>65.50498500169644</v>
      </c>
      <c r="L418" s="2">
        <f t="shared" si="40"/>
        <v>-11.383865770173202</v>
      </c>
      <c r="M418">
        <f t="shared" si="41"/>
        <v>121.1161342298268</v>
      </c>
    </row>
    <row r="419" spans="1:13" x14ac:dyDescent="0.25">
      <c r="A419" s="3">
        <f t="shared" si="36"/>
        <v>1</v>
      </c>
      <c r="B419" s="35">
        <v>43304</v>
      </c>
      <c r="C419" s="36">
        <v>43294</v>
      </c>
      <c r="D419">
        <v>63.421572327044032</v>
      </c>
      <c r="E419" s="3">
        <v>39.6</v>
      </c>
      <c r="F419" s="3">
        <v>1.6</v>
      </c>
      <c r="G419" s="34">
        <v>43304</v>
      </c>
      <c r="H419">
        <v>131.69999999999999</v>
      </c>
      <c r="I419">
        <f t="shared" si="37"/>
        <v>54.7057004002287</v>
      </c>
      <c r="J419">
        <f t="shared" si="38"/>
        <v>76.994299599771296</v>
      </c>
      <c r="K419">
        <f t="shared" si="39"/>
        <v>65.50498500169644</v>
      </c>
      <c r="L419" s="2">
        <f t="shared" si="40"/>
        <v>-11.489314598074856</v>
      </c>
      <c r="M419">
        <f t="shared" si="41"/>
        <v>120.21068540192513</v>
      </c>
    </row>
    <row r="420" spans="1:13" x14ac:dyDescent="0.25">
      <c r="A420" s="3">
        <f t="shared" si="36"/>
        <v>2</v>
      </c>
      <c r="B420" s="35">
        <v>43305</v>
      </c>
      <c r="C420" s="36">
        <v>43295</v>
      </c>
      <c r="D420">
        <v>63.43729559748428</v>
      </c>
      <c r="E420" s="3">
        <v>39.6</v>
      </c>
      <c r="F420" s="3">
        <v>1.6</v>
      </c>
      <c r="G420" s="34">
        <v>43305</v>
      </c>
      <c r="H420">
        <v>131.6</v>
      </c>
      <c r="I420">
        <f t="shared" si="37"/>
        <v>54.599068038879359</v>
      </c>
      <c r="J420">
        <f t="shared" si="38"/>
        <v>77.000931961120642</v>
      </c>
      <c r="K420">
        <f t="shared" si="39"/>
        <v>65.50498500169644</v>
      </c>
      <c r="L420" s="2">
        <f t="shared" si="40"/>
        <v>-11.495946959424202</v>
      </c>
      <c r="M420">
        <f t="shared" si="41"/>
        <v>120.10405304057579</v>
      </c>
    </row>
    <row r="421" spans="1:13" x14ac:dyDescent="0.25">
      <c r="A421" s="3">
        <f t="shared" si="36"/>
        <v>3</v>
      </c>
      <c r="B421" s="35">
        <v>43306</v>
      </c>
      <c r="C421" s="36">
        <v>43296</v>
      </c>
      <c r="D421">
        <v>63.458679245283022</v>
      </c>
      <c r="E421" s="3">
        <v>39.6</v>
      </c>
      <c r="F421" s="3">
        <v>1.6</v>
      </c>
      <c r="G421" s="34">
        <v>43306</v>
      </c>
      <c r="H421">
        <v>131.6</v>
      </c>
      <c r="I421">
        <f t="shared" si="37"/>
        <v>54.577684391080616</v>
      </c>
      <c r="J421">
        <f t="shared" si="38"/>
        <v>77.022315608919385</v>
      </c>
      <c r="K421">
        <f t="shared" si="39"/>
        <v>65.50498500169644</v>
      </c>
      <c r="L421" s="2">
        <f t="shared" si="40"/>
        <v>-11.517330607222945</v>
      </c>
      <c r="M421">
        <f t="shared" si="41"/>
        <v>120.08266939277705</v>
      </c>
    </row>
    <row r="422" spans="1:13" x14ac:dyDescent="0.25">
      <c r="A422" s="3">
        <f t="shared" si="36"/>
        <v>4</v>
      </c>
      <c r="B422" s="35">
        <v>43307</v>
      </c>
      <c r="C422" s="36">
        <v>43297</v>
      </c>
      <c r="D422">
        <v>61.027735849056604</v>
      </c>
      <c r="E422" s="3">
        <v>39.6</v>
      </c>
      <c r="F422" s="3">
        <v>1.6</v>
      </c>
      <c r="G422" s="34">
        <v>43307</v>
      </c>
      <c r="H422">
        <v>132</v>
      </c>
      <c r="I422">
        <f t="shared" si="37"/>
        <v>57.372264150943394</v>
      </c>
      <c r="J422">
        <f t="shared" si="38"/>
        <v>74.627735849056592</v>
      </c>
      <c r="K422">
        <f t="shared" si="39"/>
        <v>65.50498500169644</v>
      </c>
      <c r="L422" s="2">
        <f t="shared" si="40"/>
        <v>-9.1227508473601517</v>
      </c>
      <c r="M422">
        <f t="shared" si="41"/>
        <v>122.87724915263985</v>
      </c>
    </row>
    <row r="423" spans="1:13" x14ac:dyDescent="0.25">
      <c r="A423" s="3">
        <f t="shared" si="36"/>
        <v>5</v>
      </c>
      <c r="B423" s="35">
        <v>43308</v>
      </c>
      <c r="C423" s="36">
        <v>43298</v>
      </c>
      <c r="D423">
        <v>61.031635220125793</v>
      </c>
      <c r="E423" s="3">
        <v>39.6</v>
      </c>
      <c r="F423" s="3">
        <v>1.6</v>
      </c>
      <c r="G423" s="34">
        <v>43308</v>
      </c>
      <c r="H423">
        <v>132.69999999999999</v>
      </c>
      <c r="I423">
        <f t="shared" si="37"/>
        <v>58.004728416237846</v>
      </c>
      <c r="J423">
        <f t="shared" si="38"/>
        <v>74.69527158376215</v>
      </c>
      <c r="K423">
        <f t="shared" si="39"/>
        <v>65.50498500169644</v>
      </c>
      <c r="L423" s="2">
        <f t="shared" si="40"/>
        <v>-9.1902865820657098</v>
      </c>
      <c r="M423">
        <f t="shared" si="41"/>
        <v>123.50971341793428</v>
      </c>
    </row>
    <row r="424" spans="1:13" x14ac:dyDescent="0.25">
      <c r="A424" s="3">
        <f t="shared" si="36"/>
        <v>6</v>
      </c>
      <c r="B424" s="35">
        <v>43309</v>
      </c>
      <c r="C424" s="36">
        <v>43299</v>
      </c>
      <c r="D424">
        <v>62.073396226415092</v>
      </c>
      <c r="E424" s="3">
        <v>39.6</v>
      </c>
      <c r="F424" s="3">
        <v>1.6</v>
      </c>
      <c r="G424" s="34"/>
      <c r="H424">
        <v>132.69999999999999</v>
      </c>
      <c r="I424">
        <f t="shared" si="37"/>
        <v>56.962967409948547</v>
      </c>
      <c r="J424">
        <f t="shared" si="38"/>
        <v>75.737032590051456</v>
      </c>
      <c r="K424">
        <f t="shared" si="39"/>
        <v>65.50498500169644</v>
      </c>
      <c r="L424" s="2">
        <f t="shared" si="40"/>
        <v>-10.232047588355016</v>
      </c>
      <c r="M424">
        <f t="shared" si="41"/>
        <v>122.46795241164497</v>
      </c>
    </row>
    <row r="425" spans="1:13" x14ac:dyDescent="0.25">
      <c r="A425" s="3">
        <f t="shared" si="36"/>
        <v>7</v>
      </c>
      <c r="B425" s="35">
        <v>43310</v>
      </c>
      <c r="C425" s="36">
        <v>43300</v>
      </c>
      <c r="D425">
        <v>62.019056603773578</v>
      </c>
      <c r="E425" s="3">
        <v>39.6</v>
      </c>
      <c r="F425" s="3">
        <v>1.6</v>
      </c>
      <c r="G425" s="34"/>
      <c r="H425">
        <v>132.69999999999999</v>
      </c>
      <c r="I425">
        <f t="shared" si="37"/>
        <v>57.017307032590061</v>
      </c>
      <c r="J425">
        <f t="shared" si="38"/>
        <v>75.682692967409935</v>
      </c>
      <c r="K425">
        <f t="shared" si="39"/>
        <v>65.50498500169644</v>
      </c>
      <c r="L425" s="2">
        <f t="shared" si="40"/>
        <v>-10.177707965713495</v>
      </c>
      <c r="M425">
        <f t="shared" si="41"/>
        <v>122.52229203428649</v>
      </c>
    </row>
    <row r="426" spans="1:13" x14ac:dyDescent="0.25">
      <c r="A426" s="3">
        <f t="shared" si="36"/>
        <v>1</v>
      </c>
      <c r="B426" s="35">
        <v>43311</v>
      </c>
      <c r="C426" s="36">
        <v>43301</v>
      </c>
      <c r="D426">
        <v>61.92528301886793</v>
      </c>
      <c r="E426" s="3">
        <v>39.6</v>
      </c>
      <c r="F426" s="3">
        <v>1.6</v>
      </c>
      <c r="G426" s="34">
        <v>43311</v>
      </c>
      <c r="H426">
        <v>133.5</v>
      </c>
      <c r="I426">
        <f t="shared" si="37"/>
        <v>57.838353344768429</v>
      </c>
      <c r="J426">
        <f t="shared" si="38"/>
        <v>75.661646655231564</v>
      </c>
      <c r="K426">
        <f t="shared" si="39"/>
        <v>65.50498500169644</v>
      </c>
      <c r="L426" s="2">
        <f t="shared" si="40"/>
        <v>-10.156661653535124</v>
      </c>
      <c r="M426">
        <f t="shared" si="41"/>
        <v>123.34333834646488</v>
      </c>
    </row>
    <row r="427" spans="1:13" x14ac:dyDescent="0.25">
      <c r="A427" s="3">
        <f t="shared" si="36"/>
        <v>2</v>
      </c>
      <c r="B427" s="35">
        <v>43312</v>
      </c>
      <c r="C427" s="36">
        <v>43302</v>
      </c>
      <c r="D427">
        <v>61.917610062893083</v>
      </c>
      <c r="E427" s="3">
        <v>39.6</v>
      </c>
      <c r="F427" s="3">
        <v>1.6</v>
      </c>
      <c r="G427" s="34">
        <v>43312</v>
      </c>
      <c r="H427">
        <v>134.30000000000001</v>
      </c>
      <c r="I427">
        <f t="shared" si="37"/>
        <v>58.57329902801601</v>
      </c>
      <c r="J427">
        <f t="shared" si="38"/>
        <v>75.726700971983988</v>
      </c>
      <c r="K427">
        <f t="shared" si="39"/>
        <v>65.50498500169644</v>
      </c>
      <c r="L427" s="2">
        <f t="shared" si="40"/>
        <v>-10.221715970287548</v>
      </c>
      <c r="M427">
        <f t="shared" si="41"/>
        <v>124.07828402971246</v>
      </c>
    </row>
    <row r="428" spans="1:13" x14ac:dyDescent="0.25">
      <c r="A428" s="3">
        <f t="shared" si="36"/>
        <v>3</v>
      </c>
      <c r="B428" s="35">
        <v>43313</v>
      </c>
      <c r="C428" s="36">
        <v>43303</v>
      </c>
      <c r="D428">
        <v>61.791698113207552</v>
      </c>
      <c r="E428" s="3">
        <v>39.6</v>
      </c>
      <c r="F428" s="3">
        <v>1.6</v>
      </c>
      <c r="G428" s="34">
        <v>43313</v>
      </c>
      <c r="H428">
        <v>135</v>
      </c>
      <c r="I428">
        <f t="shared" si="37"/>
        <v>59.33557461406518</v>
      </c>
      <c r="J428">
        <f t="shared" si="38"/>
        <v>75.66442538593482</v>
      </c>
      <c r="K428">
        <f t="shared" si="39"/>
        <v>65.50498500169644</v>
      </c>
      <c r="L428" s="2">
        <f t="shared" si="40"/>
        <v>-10.15944038423838</v>
      </c>
      <c r="M428">
        <f t="shared" si="41"/>
        <v>124.84055961576162</v>
      </c>
    </row>
    <row r="429" spans="1:13" x14ac:dyDescent="0.25">
      <c r="A429" s="3">
        <f t="shared" si="36"/>
        <v>4</v>
      </c>
      <c r="B429" s="35">
        <v>43314</v>
      </c>
      <c r="C429" s="36">
        <v>43304</v>
      </c>
      <c r="D429">
        <v>62.161949685534594</v>
      </c>
      <c r="E429" s="3">
        <v>39.6</v>
      </c>
      <c r="F429" s="3">
        <v>1.6</v>
      </c>
      <c r="G429" s="34">
        <v>43314</v>
      </c>
      <c r="H429">
        <v>135.4</v>
      </c>
      <c r="I429">
        <f t="shared" si="37"/>
        <v>59.328959405374498</v>
      </c>
      <c r="J429">
        <f t="shared" si="38"/>
        <v>76.071040594625501</v>
      </c>
      <c r="K429">
        <f t="shared" si="39"/>
        <v>65.50498500169644</v>
      </c>
      <c r="L429" s="2">
        <f t="shared" si="40"/>
        <v>-10.566055592929061</v>
      </c>
      <c r="M429">
        <f t="shared" si="41"/>
        <v>124.83394440707094</v>
      </c>
    </row>
    <row r="430" spans="1:13" x14ac:dyDescent="0.25">
      <c r="A430" s="3">
        <f t="shared" si="36"/>
        <v>5</v>
      </c>
      <c r="B430" s="35">
        <v>43315</v>
      </c>
      <c r="C430" s="36">
        <v>43305</v>
      </c>
      <c r="D430">
        <v>62.401698113207537</v>
      </c>
      <c r="E430" s="3">
        <v>39.6</v>
      </c>
      <c r="F430" s="3">
        <v>1.6</v>
      </c>
      <c r="G430" s="34">
        <v>43315</v>
      </c>
      <c r="H430">
        <v>135.5</v>
      </c>
      <c r="I430">
        <f t="shared" si="37"/>
        <v>59.180120068610648</v>
      </c>
      <c r="J430">
        <f t="shared" si="38"/>
        <v>76.319879931389352</v>
      </c>
      <c r="K430">
        <f t="shared" si="39"/>
        <v>65.50498500169644</v>
      </c>
      <c r="L430" s="2">
        <f t="shared" si="40"/>
        <v>-10.814894929692912</v>
      </c>
      <c r="M430">
        <f t="shared" si="41"/>
        <v>124.68510507030709</v>
      </c>
    </row>
    <row r="431" spans="1:13" x14ac:dyDescent="0.25">
      <c r="A431" s="3">
        <f t="shared" si="36"/>
        <v>6</v>
      </c>
      <c r="B431" s="35">
        <v>43316</v>
      </c>
      <c r="C431" s="36">
        <v>43306</v>
      </c>
      <c r="D431">
        <v>62.495031446540878</v>
      </c>
      <c r="E431" s="3">
        <v>39.6</v>
      </c>
      <c r="F431" s="3">
        <v>1.6</v>
      </c>
      <c r="G431" s="34"/>
      <c r="H431">
        <v>135.5</v>
      </c>
      <c r="I431">
        <f t="shared" si="37"/>
        <v>59.086786735277308</v>
      </c>
      <c r="J431">
        <f t="shared" si="38"/>
        <v>76.413213264722685</v>
      </c>
      <c r="K431">
        <f t="shared" si="39"/>
        <v>65.50498500169644</v>
      </c>
      <c r="L431" s="2">
        <f t="shared" si="40"/>
        <v>-10.908228263026245</v>
      </c>
      <c r="M431">
        <f t="shared" si="41"/>
        <v>124.59177173697375</v>
      </c>
    </row>
    <row r="432" spans="1:13" x14ac:dyDescent="0.25">
      <c r="A432" s="3">
        <f t="shared" si="36"/>
        <v>7</v>
      </c>
      <c r="B432" s="35">
        <v>43317</v>
      </c>
      <c r="C432" s="36">
        <v>43307</v>
      </c>
      <c r="D432">
        <v>63.370691823899371</v>
      </c>
      <c r="E432" s="3">
        <v>39.6</v>
      </c>
      <c r="F432" s="3">
        <v>1.6</v>
      </c>
      <c r="G432" s="34"/>
      <c r="H432">
        <v>135.5</v>
      </c>
      <c r="I432">
        <f t="shared" si="37"/>
        <v>58.211126357918815</v>
      </c>
      <c r="J432">
        <f t="shared" si="38"/>
        <v>77.288873642081185</v>
      </c>
      <c r="K432">
        <f t="shared" si="39"/>
        <v>65.50498500169644</v>
      </c>
      <c r="L432" s="2">
        <f t="shared" si="40"/>
        <v>-11.783888640384745</v>
      </c>
      <c r="M432">
        <f t="shared" si="41"/>
        <v>123.71611135961525</v>
      </c>
    </row>
    <row r="433" spans="1:13" x14ac:dyDescent="0.25">
      <c r="A433" s="3">
        <f t="shared" si="36"/>
        <v>1</v>
      </c>
      <c r="B433" s="35">
        <v>43318</v>
      </c>
      <c r="C433" s="36">
        <v>43308</v>
      </c>
      <c r="D433">
        <v>63.641257861635218</v>
      </c>
      <c r="E433" s="3">
        <v>39.6</v>
      </c>
      <c r="F433" s="3">
        <v>1.6</v>
      </c>
      <c r="G433" s="34">
        <v>43318</v>
      </c>
      <c r="H433">
        <v>135.19999999999999</v>
      </c>
      <c r="I433">
        <f t="shared" si="37"/>
        <v>57.667833047455687</v>
      </c>
      <c r="J433">
        <f t="shared" si="38"/>
        <v>77.532166952544301</v>
      </c>
      <c r="K433">
        <f t="shared" si="39"/>
        <v>65.50498500169644</v>
      </c>
      <c r="L433" s="2">
        <f t="shared" si="40"/>
        <v>-12.027181950847861</v>
      </c>
      <c r="M433">
        <f t="shared" si="41"/>
        <v>123.17281804915213</v>
      </c>
    </row>
    <row r="434" spans="1:13" x14ac:dyDescent="0.25">
      <c r="A434" s="3">
        <f t="shared" si="36"/>
        <v>2</v>
      </c>
      <c r="B434" s="35">
        <v>43319</v>
      </c>
      <c r="C434" s="36">
        <v>43309</v>
      </c>
      <c r="D434">
        <v>63.641257861635218</v>
      </c>
      <c r="E434" s="3">
        <v>39.6</v>
      </c>
      <c r="F434" s="3">
        <v>1.6</v>
      </c>
      <c r="G434" s="34">
        <v>43319</v>
      </c>
      <c r="H434">
        <v>134.9</v>
      </c>
      <c r="I434">
        <f t="shared" si="37"/>
        <v>57.395105774728421</v>
      </c>
      <c r="J434">
        <f t="shared" si="38"/>
        <v>77.50489422527157</v>
      </c>
      <c r="K434">
        <f t="shared" si="39"/>
        <v>65.50498500169644</v>
      </c>
      <c r="L434" s="2">
        <f t="shared" si="40"/>
        <v>-11.999909223575131</v>
      </c>
      <c r="M434">
        <f t="shared" si="41"/>
        <v>122.90009077642488</v>
      </c>
    </row>
    <row r="435" spans="1:13" x14ac:dyDescent="0.25">
      <c r="A435" s="3">
        <f t="shared" si="36"/>
        <v>3</v>
      </c>
      <c r="B435" s="35">
        <v>43320</v>
      </c>
      <c r="C435" s="36">
        <v>43310</v>
      </c>
      <c r="D435">
        <v>63.612830188679247</v>
      </c>
      <c r="E435" s="3">
        <v>39.6</v>
      </c>
      <c r="F435" s="3">
        <v>1.6</v>
      </c>
      <c r="G435" s="34">
        <v>43320</v>
      </c>
      <c r="H435">
        <v>134.6</v>
      </c>
      <c r="I435">
        <f t="shared" si="37"/>
        <v>57.150806174957111</v>
      </c>
      <c r="J435">
        <f t="shared" si="38"/>
        <v>77.449193825042883</v>
      </c>
      <c r="K435">
        <f t="shared" si="39"/>
        <v>65.50498500169644</v>
      </c>
      <c r="L435" s="2">
        <f t="shared" si="40"/>
        <v>-11.944208823346443</v>
      </c>
      <c r="M435">
        <f t="shared" si="41"/>
        <v>122.65579117665355</v>
      </c>
    </row>
    <row r="436" spans="1:13" x14ac:dyDescent="0.25">
      <c r="A436" s="3">
        <f t="shared" si="36"/>
        <v>4</v>
      </c>
      <c r="B436" s="35">
        <v>43321</v>
      </c>
      <c r="C436" s="36">
        <v>43311</v>
      </c>
      <c r="D436">
        <v>64.07345911949686</v>
      </c>
      <c r="E436" s="3">
        <v>39.6</v>
      </c>
      <c r="F436" s="3">
        <v>1.6</v>
      </c>
      <c r="G436" s="34">
        <v>43321</v>
      </c>
      <c r="H436">
        <v>134.4</v>
      </c>
      <c r="I436">
        <f t="shared" si="37"/>
        <v>56.508359062321325</v>
      </c>
      <c r="J436">
        <f t="shared" si="38"/>
        <v>77.891640937678673</v>
      </c>
      <c r="K436">
        <f t="shared" si="39"/>
        <v>65.50498500169644</v>
      </c>
      <c r="L436" s="2">
        <f t="shared" si="40"/>
        <v>-12.386655935982233</v>
      </c>
      <c r="M436">
        <f t="shared" si="41"/>
        <v>122.01334406401777</v>
      </c>
    </row>
    <row r="437" spans="1:13" x14ac:dyDescent="0.25">
      <c r="A437" s="3">
        <f t="shared" si="36"/>
        <v>5</v>
      </c>
      <c r="B437" s="35">
        <v>43322</v>
      </c>
      <c r="C437" s="36">
        <v>43312</v>
      </c>
      <c r="D437">
        <v>62.706540880503148</v>
      </c>
      <c r="E437" s="3">
        <v>39.6</v>
      </c>
      <c r="F437" s="3">
        <v>1.6</v>
      </c>
      <c r="G437" s="34">
        <v>43322</v>
      </c>
      <c r="H437">
        <v>134.6</v>
      </c>
      <c r="I437">
        <f t="shared" si="37"/>
        <v>58.05709548313321</v>
      </c>
      <c r="J437">
        <f t="shared" si="38"/>
        <v>76.542904516866784</v>
      </c>
      <c r="K437">
        <f t="shared" si="39"/>
        <v>65.50498500169644</v>
      </c>
      <c r="L437" s="2">
        <f t="shared" si="40"/>
        <v>-11.037919515170344</v>
      </c>
      <c r="M437">
        <f t="shared" si="41"/>
        <v>123.56208048482965</v>
      </c>
    </row>
    <row r="438" spans="1:13" x14ac:dyDescent="0.25">
      <c r="A438" s="3">
        <f t="shared" si="36"/>
        <v>6</v>
      </c>
      <c r="B438" s="35">
        <v>43323</v>
      </c>
      <c r="C438" s="36">
        <v>43313</v>
      </c>
      <c r="D438">
        <v>61.607924528301886</v>
      </c>
      <c r="E438" s="3">
        <v>39.6</v>
      </c>
      <c r="F438" s="3">
        <v>1.6</v>
      </c>
      <c r="G438" s="34"/>
      <c r="H438">
        <v>134.6</v>
      </c>
      <c r="I438">
        <f t="shared" si="37"/>
        <v>59.155711835334472</v>
      </c>
      <c r="J438">
        <f t="shared" si="38"/>
        <v>75.444288164665522</v>
      </c>
      <c r="K438">
        <f t="shared" si="39"/>
        <v>65.50498500169644</v>
      </c>
      <c r="L438" s="2">
        <f t="shared" si="40"/>
        <v>-9.9393031629690825</v>
      </c>
      <c r="M438">
        <f t="shared" si="41"/>
        <v>124.66069683703091</v>
      </c>
    </row>
    <row r="439" spans="1:13" x14ac:dyDescent="0.25">
      <c r="A439" s="3">
        <f t="shared" si="36"/>
        <v>7</v>
      </c>
      <c r="B439" s="35">
        <v>43324</v>
      </c>
      <c r="C439" s="36">
        <v>43314</v>
      </c>
      <c r="D439">
        <v>62.683207547169815</v>
      </c>
      <c r="E439" s="3">
        <v>39.6</v>
      </c>
      <c r="F439" s="3">
        <v>1.6</v>
      </c>
      <c r="G439" s="34"/>
      <c r="H439">
        <v>134.6</v>
      </c>
      <c r="I439">
        <f t="shared" si="37"/>
        <v>58.080428816466544</v>
      </c>
      <c r="J439">
        <f t="shared" si="38"/>
        <v>76.519571183533444</v>
      </c>
      <c r="K439">
        <f t="shared" si="39"/>
        <v>65.50498500169644</v>
      </c>
      <c r="L439" s="2">
        <f t="shared" si="40"/>
        <v>-11.014586181837004</v>
      </c>
      <c r="M439">
        <f t="shared" si="41"/>
        <v>123.58541381816299</v>
      </c>
    </row>
    <row r="440" spans="1:13" x14ac:dyDescent="0.25">
      <c r="A440" s="3">
        <f t="shared" si="36"/>
        <v>1</v>
      </c>
      <c r="B440" s="35">
        <v>43325</v>
      </c>
      <c r="C440" s="36">
        <v>43315</v>
      </c>
      <c r="D440">
        <v>62.340188679245287</v>
      </c>
      <c r="E440" s="3">
        <v>39.6</v>
      </c>
      <c r="F440" s="3">
        <v>1.6</v>
      </c>
      <c r="G440" s="34">
        <v>43325</v>
      </c>
      <c r="H440">
        <v>134.80000000000001</v>
      </c>
      <c r="I440">
        <f t="shared" si="37"/>
        <v>58.605265866209258</v>
      </c>
      <c r="J440">
        <f t="shared" si="38"/>
        <v>76.194734133790732</v>
      </c>
      <c r="K440">
        <f t="shared" si="39"/>
        <v>65.50498500169644</v>
      </c>
      <c r="L440" s="2">
        <f t="shared" si="40"/>
        <v>-10.689749132094292</v>
      </c>
      <c r="M440">
        <f t="shared" si="41"/>
        <v>124.11025086790572</v>
      </c>
    </row>
    <row r="441" spans="1:13" x14ac:dyDescent="0.25">
      <c r="A441" s="3">
        <f t="shared" si="36"/>
        <v>2</v>
      </c>
      <c r="B441" s="35">
        <v>43326</v>
      </c>
      <c r="C441" s="36">
        <v>43316</v>
      </c>
      <c r="D441">
        <v>62.340188679245287</v>
      </c>
      <c r="E441" s="3">
        <v>39.6</v>
      </c>
      <c r="F441" s="3">
        <v>1.6</v>
      </c>
      <c r="G441" s="34">
        <v>43326</v>
      </c>
      <c r="H441">
        <v>135.1</v>
      </c>
      <c r="I441">
        <f t="shared" si="37"/>
        <v>58.877993138936525</v>
      </c>
      <c r="J441">
        <f t="shared" si="38"/>
        <v>76.222006861063463</v>
      </c>
      <c r="K441">
        <f t="shared" si="39"/>
        <v>65.50498500169644</v>
      </c>
      <c r="L441" s="2">
        <f t="shared" si="40"/>
        <v>-10.717021859367023</v>
      </c>
      <c r="M441">
        <f t="shared" si="41"/>
        <v>124.38297814063297</v>
      </c>
    </row>
    <row r="442" spans="1:13" x14ac:dyDescent="0.25">
      <c r="A442" s="3">
        <f t="shared" si="36"/>
        <v>3</v>
      </c>
      <c r="B442" s="35">
        <v>43327</v>
      </c>
      <c r="C442" s="36">
        <v>43317</v>
      </c>
      <c r="D442">
        <v>62.382075471698116</v>
      </c>
      <c r="E442" s="3">
        <v>39.6</v>
      </c>
      <c r="F442" s="3">
        <v>1.6</v>
      </c>
      <c r="G442" s="34">
        <v>43327</v>
      </c>
      <c r="H442">
        <v>135.4</v>
      </c>
      <c r="I442">
        <f t="shared" si="37"/>
        <v>59.108833619210976</v>
      </c>
      <c r="J442">
        <f t="shared" si="38"/>
        <v>76.291166380789022</v>
      </c>
      <c r="K442">
        <f t="shared" si="39"/>
        <v>65.50498500169644</v>
      </c>
      <c r="L442" s="2">
        <f t="shared" si="40"/>
        <v>-10.786181379092582</v>
      </c>
      <c r="M442">
        <f t="shared" si="41"/>
        <v>124.61381862090742</v>
      </c>
    </row>
    <row r="443" spans="1:13" x14ac:dyDescent="0.25">
      <c r="A443" s="3">
        <f t="shared" si="36"/>
        <v>4</v>
      </c>
      <c r="B443" s="35">
        <v>43328</v>
      </c>
      <c r="C443" s="36">
        <v>43318</v>
      </c>
      <c r="D443">
        <v>62.730754716981139</v>
      </c>
      <c r="E443" s="3">
        <v>39.6</v>
      </c>
      <c r="F443" s="3">
        <v>1.6</v>
      </c>
      <c r="G443" s="34">
        <v>43328</v>
      </c>
      <c r="H443">
        <v>135.6</v>
      </c>
      <c r="I443">
        <f t="shared" si="37"/>
        <v>58.941972555746126</v>
      </c>
      <c r="J443">
        <f t="shared" si="38"/>
        <v>76.658027444253861</v>
      </c>
      <c r="K443">
        <f t="shared" si="39"/>
        <v>65.50498500169644</v>
      </c>
      <c r="L443" s="2">
        <f t="shared" si="40"/>
        <v>-11.153042442557421</v>
      </c>
      <c r="M443">
        <f t="shared" si="41"/>
        <v>124.44695755744257</v>
      </c>
    </row>
    <row r="444" spans="1:13" x14ac:dyDescent="0.25">
      <c r="A444" s="3">
        <f t="shared" si="36"/>
        <v>5</v>
      </c>
      <c r="B444" s="35">
        <v>43329</v>
      </c>
      <c r="C444" s="36">
        <v>43319</v>
      </c>
      <c r="D444">
        <v>63.169119496855352</v>
      </c>
      <c r="E444" s="3">
        <v>39.6</v>
      </c>
      <c r="F444" s="3">
        <v>1.6</v>
      </c>
      <c r="G444" s="34">
        <v>43329</v>
      </c>
      <c r="H444">
        <v>136.1</v>
      </c>
      <c r="I444">
        <f t="shared" si="37"/>
        <v>58.958153230417381</v>
      </c>
      <c r="J444">
        <f t="shared" si="38"/>
        <v>77.141846769582614</v>
      </c>
      <c r="K444">
        <f t="shared" si="39"/>
        <v>65.50498500169644</v>
      </c>
      <c r="L444" s="2">
        <f t="shared" si="40"/>
        <v>-11.636861767886174</v>
      </c>
      <c r="M444">
        <f t="shared" si="41"/>
        <v>124.46313823211382</v>
      </c>
    </row>
    <row r="445" spans="1:13" x14ac:dyDescent="0.25">
      <c r="A445" s="3">
        <f t="shared" si="36"/>
        <v>6</v>
      </c>
      <c r="B445" s="35">
        <v>43330</v>
      </c>
      <c r="C445" s="36">
        <v>43320</v>
      </c>
      <c r="D445">
        <v>61.155031446540889</v>
      </c>
      <c r="E445" s="3">
        <v>39.6</v>
      </c>
      <c r="F445" s="3">
        <v>1.6</v>
      </c>
      <c r="G445" s="34"/>
      <c r="H445">
        <v>136.1</v>
      </c>
      <c r="I445">
        <f t="shared" si="37"/>
        <v>60.972241280731843</v>
      </c>
      <c r="J445">
        <f t="shared" si="38"/>
        <v>75.127758719268158</v>
      </c>
      <c r="K445">
        <f t="shared" si="39"/>
        <v>65.50498500169644</v>
      </c>
      <c r="L445" s="2">
        <f t="shared" si="40"/>
        <v>-9.6227737175717181</v>
      </c>
      <c r="M445">
        <f t="shared" si="41"/>
        <v>126.47722628242828</v>
      </c>
    </row>
    <row r="446" spans="1:13" x14ac:dyDescent="0.25">
      <c r="A446" s="3">
        <f t="shared" si="36"/>
        <v>7</v>
      </c>
      <c r="B446" s="35">
        <v>43331</v>
      </c>
      <c r="C446" s="36">
        <v>43321</v>
      </c>
      <c r="D446">
        <v>61.421006289308181</v>
      </c>
      <c r="E446" s="3">
        <v>39.6</v>
      </c>
      <c r="F446" s="3">
        <v>1.6</v>
      </c>
      <c r="G446" s="34"/>
      <c r="H446">
        <v>136.1</v>
      </c>
      <c r="I446">
        <f t="shared" si="37"/>
        <v>60.706266437964551</v>
      </c>
      <c r="J446">
        <f t="shared" si="38"/>
        <v>75.39373356203545</v>
      </c>
      <c r="K446">
        <f t="shared" si="39"/>
        <v>65.50498500169644</v>
      </c>
      <c r="L446" s="2">
        <f t="shared" si="40"/>
        <v>-9.8887485603390104</v>
      </c>
      <c r="M446">
        <f t="shared" si="41"/>
        <v>126.21125143966098</v>
      </c>
    </row>
    <row r="447" spans="1:13" x14ac:dyDescent="0.25">
      <c r="A447" s="3">
        <f t="shared" si="36"/>
        <v>1</v>
      </c>
      <c r="B447" s="35">
        <v>43332</v>
      </c>
      <c r="C447" s="36">
        <v>43322</v>
      </c>
      <c r="D447">
        <v>62.83723270440251</v>
      </c>
      <c r="E447" s="3">
        <v>39.6</v>
      </c>
      <c r="F447" s="3">
        <v>1.6</v>
      </c>
      <c r="G447" s="34">
        <v>43332</v>
      </c>
      <c r="H447">
        <v>136.5</v>
      </c>
      <c r="I447">
        <f t="shared" si="37"/>
        <v>59.653676386506582</v>
      </c>
      <c r="J447">
        <f t="shared" si="38"/>
        <v>76.846323613493411</v>
      </c>
      <c r="K447">
        <f t="shared" si="39"/>
        <v>65.50498500169644</v>
      </c>
      <c r="L447" s="2">
        <f t="shared" si="40"/>
        <v>-11.341338611796971</v>
      </c>
      <c r="M447">
        <f t="shared" si="41"/>
        <v>125.15866138820303</v>
      </c>
    </row>
    <row r="448" spans="1:13" x14ac:dyDescent="0.25">
      <c r="A448" s="3">
        <f t="shared" si="36"/>
        <v>2</v>
      </c>
      <c r="B448" s="35">
        <v>43333</v>
      </c>
      <c r="C448" s="36">
        <v>43323</v>
      </c>
      <c r="D448">
        <v>62.83723270440251</v>
      </c>
      <c r="E448" s="3">
        <v>39.6</v>
      </c>
      <c r="F448" s="3">
        <v>1.6</v>
      </c>
      <c r="G448" s="34">
        <v>43333</v>
      </c>
      <c r="H448">
        <v>136.80000000000001</v>
      </c>
      <c r="I448">
        <f t="shared" si="37"/>
        <v>59.926403659233848</v>
      </c>
      <c r="J448">
        <f t="shared" si="38"/>
        <v>76.873596340766142</v>
      </c>
      <c r="K448">
        <f t="shared" si="39"/>
        <v>65.50498500169644</v>
      </c>
      <c r="L448" s="2">
        <f t="shared" si="40"/>
        <v>-11.368611339069702</v>
      </c>
      <c r="M448">
        <f t="shared" si="41"/>
        <v>125.43138866093031</v>
      </c>
    </row>
    <row r="449" spans="1:13" x14ac:dyDescent="0.25">
      <c r="A449" s="3">
        <f t="shared" si="36"/>
        <v>3</v>
      </c>
      <c r="B449" s="35">
        <v>43334</v>
      </c>
      <c r="C449" s="36">
        <v>43324</v>
      </c>
      <c r="D449">
        <v>62.927987421383641</v>
      </c>
      <c r="E449" s="3">
        <v>39.6</v>
      </c>
      <c r="F449" s="3">
        <v>1.6</v>
      </c>
      <c r="G449" s="34">
        <v>43334</v>
      </c>
      <c r="H449">
        <v>136.69999999999999</v>
      </c>
      <c r="I449">
        <f t="shared" si="37"/>
        <v>59.744739851343624</v>
      </c>
      <c r="J449">
        <f t="shared" si="38"/>
        <v>76.955260148656365</v>
      </c>
      <c r="K449">
        <f t="shared" si="39"/>
        <v>65.50498500169644</v>
      </c>
      <c r="L449" s="2">
        <f t="shared" si="40"/>
        <v>-11.450275146959925</v>
      </c>
      <c r="M449">
        <f t="shared" si="41"/>
        <v>125.24972485304006</v>
      </c>
    </row>
    <row r="450" spans="1:13" x14ac:dyDescent="0.25">
      <c r="A450" s="3">
        <f t="shared" si="36"/>
        <v>4</v>
      </c>
      <c r="B450" s="35">
        <v>43335</v>
      </c>
      <c r="C450" s="36">
        <v>43325</v>
      </c>
      <c r="D450">
        <v>62.957421383647798</v>
      </c>
      <c r="E450" s="3">
        <v>39.6</v>
      </c>
      <c r="F450" s="3">
        <v>1.6</v>
      </c>
      <c r="G450" s="34">
        <v>43335</v>
      </c>
      <c r="H450">
        <v>136.5</v>
      </c>
      <c r="I450">
        <f t="shared" si="37"/>
        <v>59.533487707261294</v>
      </c>
      <c r="J450">
        <f t="shared" si="38"/>
        <v>76.966512292738699</v>
      </c>
      <c r="K450">
        <f t="shared" si="39"/>
        <v>65.50498500169644</v>
      </c>
      <c r="L450" s="2">
        <f t="shared" si="40"/>
        <v>-11.461527291042259</v>
      </c>
      <c r="M450">
        <f t="shared" si="41"/>
        <v>125.03847270895774</v>
      </c>
    </row>
    <row r="451" spans="1:13" x14ac:dyDescent="0.25">
      <c r="A451" s="3">
        <f t="shared" ref="A451:A488" si="42">WEEKDAY(B451,2)</f>
        <v>5</v>
      </c>
      <c r="B451" s="35">
        <v>43336</v>
      </c>
      <c r="C451" s="36">
        <v>43326</v>
      </c>
      <c r="D451">
        <v>62.685283018867928</v>
      </c>
      <c r="E451" s="3">
        <v>39.6</v>
      </c>
      <c r="F451" s="3">
        <v>1.6</v>
      </c>
      <c r="G451" s="34">
        <v>43336</v>
      </c>
      <c r="H451">
        <v>135.9</v>
      </c>
      <c r="I451">
        <f t="shared" ref="I451:I488" si="43">H451*10/11-D451-F451</f>
        <v>59.260171526586618</v>
      </c>
      <c r="J451">
        <f t="shared" ref="J451:J488" si="44">H451/11+D451+F451</f>
        <v>76.639828473413374</v>
      </c>
      <c r="K451">
        <f t="shared" ref="K451:K488" si="45">AVERAGE(J:J)</f>
        <v>65.50498500169644</v>
      </c>
      <c r="L451" s="2">
        <f t="shared" ref="L451:L488" si="46">K451-J451</f>
        <v>-11.134843471716934</v>
      </c>
      <c r="M451">
        <f t="shared" ref="M451:M488" si="47">H451+L451</f>
        <v>124.76515652828307</v>
      </c>
    </row>
    <row r="452" spans="1:13" x14ac:dyDescent="0.25">
      <c r="A452" s="3">
        <f t="shared" si="42"/>
        <v>6</v>
      </c>
      <c r="B452" s="35">
        <v>43337</v>
      </c>
      <c r="C452" s="36">
        <v>43327</v>
      </c>
      <c r="D452">
        <v>61.478301886792458</v>
      </c>
      <c r="E452" s="3">
        <v>39.6</v>
      </c>
      <c r="F452" s="3">
        <v>1.6</v>
      </c>
      <c r="G452" s="34"/>
      <c r="H452">
        <v>135.9</v>
      </c>
      <c r="I452">
        <f t="shared" si="43"/>
        <v>60.467152658662087</v>
      </c>
      <c r="J452">
        <f t="shared" si="44"/>
        <v>75.432847341337904</v>
      </c>
      <c r="K452">
        <f t="shared" si="45"/>
        <v>65.50498500169644</v>
      </c>
      <c r="L452" s="2">
        <f t="shared" si="46"/>
        <v>-9.9278623396414645</v>
      </c>
      <c r="M452">
        <f t="shared" si="47"/>
        <v>125.97213766035854</v>
      </c>
    </row>
    <row r="453" spans="1:13" x14ac:dyDescent="0.25">
      <c r="A453" s="3">
        <f t="shared" si="42"/>
        <v>7</v>
      </c>
      <c r="B453" s="35">
        <v>43338</v>
      </c>
      <c r="C453" s="36">
        <v>43328</v>
      </c>
      <c r="D453">
        <v>61.816100628930819</v>
      </c>
      <c r="E453" s="3">
        <v>39.6</v>
      </c>
      <c r="F453" s="3">
        <v>1.6</v>
      </c>
      <c r="G453" s="34"/>
      <c r="H453">
        <v>135.9</v>
      </c>
      <c r="I453">
        <f t="shared" si="43"/>
        <v>60.129353916523726</v>
      </c>
      <c r="J453">
        <f t="shared" si="44"/>
        <v>75.770646083476265</v>
      </c>
      <c r="K453">
        <f t="shared" si="45"/>
        <v>65.50498500169644</v>
      </c>
      <c r="L453" s="2">
        <f t="shared" si="46"/>
        <v>-10.265661081779825</v>
      </c>
      <c r="M453">
        <f t="shared" si="47"/>
        <v>125.63433891822018</v>
      </c>
    </row>
    <row r="454" spans="1:13" x14ac:dyDescent="0.25">
      <c r="A454" s="3">
        <f t="shared" si="42"/>
        <v>1</v>
      </c>
      <c r="B454" s="35">
        <v>43339</v>
      </c>
      <c r="C454" s="36">
        <v>43329</v>
      </c>
      <c r="D454">
        <v>61.720817610062895</v>
      </c>
      <c r="E454" s="3">
        <v>39.6</v>
      </c>
      <c r="F454" s="3">
        <v>1.6</v>
      </c>
      <c r="G454" s="34">
        <v>43339</v>
      </c>
      <c r="H454">
        <v>135.6</v>
      </c>
      <c r="I454">
        <f t="shared" si="43"/>
        <v>59.95190966266437</v>
      </c>
      <c r="J454">
        <f t="shared" si="44"/>
        <v>75.648090337335617</v>
      </c>
      <c r="K454">
        <f t="shared" si="45"/>
        <v>65.50498500169644</v>
      </c>
      <c r="L454" s="2">
        <f t="shared" si="46"/>
        <v>-10.143105335639177</v>
      </c>
      <c r="M454">
        <f t="shared" si="47"/>
        <v>125.45689466436082</v>
      </c>
    </row>
    <row r="455" spans="1:13" x14ac:dyDescent="0.25">
      <c r="A455" s="3">
        <f t="shared" si="42"/>
        <v>2</v>
      </c>
      <c r="B455" s="35">
        <v>43340</v>
      </c>
      <c r="C455" s="36">
        <v>43330</v>
      </c>
      <c r="D455">
        <v>61.720817610062895</v>
      </c>
      <c r="E455" s="3">
        <v>39.6</v>
      </c>
      <c r="F455" s="3">
        <v>1.6</v>
      </c>
      <c r="G455" s="34">
        <v>43340</v>
      </c>
      <c r="H455">
        <v>135.9</v>
      </c>
      <c r="I455">
        <f t="shared" si="43"/>
        <v>60.224636935391651</v>
      </c>
      <c r="J455">
        <f t="shared" si="44"/>
        <v>75.675363064608348</v>
      </c>
      <c r="K455">
        <f t="shared" si="45"/>
        <v>65.50498500169644</v>
      </c>
      <c r="L455" s="2">
        <f t="shared" si="46"/>
        <v>-10.170378062911908</v>
      </c>
      <c r="M455">
        <f t="shared" si="47"/>
        <v>125.7296219370881</v>
      </c>
    </row>
    <row r="456" spans="1:13" x14ac:dyDescent="0.25">
      <c r="A456" s="3">
        <f t="shared" si="42"/>
        <v>3</v>
      </c>
      <c r="B456" s="35">
        <v>43341</v>
      </c>
      <c r="C456" s="36">
        <v>43331</v>
      </c>
      <c r="D456">
        <v>61.77471698113208</v>
      </c>
      <c r="E456" s="3">
        <v>39.6</v>
      </c>
      <c r="F456" s="3">
        <v>1.6</v>
      </c>
      <c r="G456" s="34">
        <v>43341</v>
      </c>
      <c r="H456">
        <v>136.4</v>
      </c>
      <c r="I456">
        <f t="shared" si="43"/>
        <v>60.625283018867918</v>
      </c>
      <c r="J456">
        <f t="shared" si="44"/>
        <v>75.774716981132073</v>
      </c>
      <c r="K456">
        <f t="shared" si="45"/>
        <v>65.50498500169644</v>
      </c>
      <c r="L456" s="2">
        <f t="shared" si="46"/>
        <v>-10.269731979435633</v>
      </c>
      <c r="M456">
        <f t="shared" si="47"/>
        <v>126.13026802056437</v>
      </c>
    </row>
    <row r="457" spans="1:13" x14ac:dyDescent="0.25">
      <c r="A457" s="3">
        <f t="shared" si="42"/>
        <v>4</v>
      </c>
      <c r="B457" s="35">
        <v>43342</v>
      </c>
      <c r="C457" s="36">
        <v>43332</v>
      </c>
      <c r="D457">
        <v>61.838930817610063</v>
      </c>
      <c r="E457" s="3">
        <v>39.6</v>
      </c>
      <c r="F457" s="3">
        <v>1.6</v>
      </c>
      <c r="G457" s="34">
        <v>43342</v>
      </c>
      <c r="H457">
        <v>137</v>
      </c>
      <c r="I457">
        <f t="shared" si="43"/>
        <v>61.106523727844483</v>
      </c>
      <c r="J457">
        <f t="shared" si="44"/>
        <v>75.89347627215551</v>
      </c>
      <c r="K457">
        <f t="shared" si="45"/>
        <v>65.50498500169644</v>
      </c>
      <c r="L457" s="2">
        <f t="shared" si="46"/>
        <v>-10.38849127045907</v>
      </c>
      <c r="M457">
        <f t="shared" si="47"/>
        <v>126.61150872954093</v>
      </c>
    </row>
    <row r="458" spans="1:13" x14ac:dyDescent="0.25">
      <c r="A458" s="3">
        <f t="shared" si="42"/>
        <v>5</v>
      </c>
      <c r="B458" s="35">
        <v>43343</v>
      </c>
      <c r="C458" s="36">
        <v>43333</v>
      </c>
      <c r="D458">
        <v>62.263899371069186</v>
      </c>
      <c r="E458" s="3">
        <v>39.6</v>
      </c>
      <c r="F458" s="3">
        <v>1.6</v>
      </c>
      <c r="G458" s="34">
        <v>43343</v>
      </c>
      <c r="H458">
        <v>137.4</v>
      </c>
      <c r="I458">
        <f t="shared" si="43"/>
        <v>61.045191538021719</v>
      </c>
      <c r="J458">
        <f t="shared" si="44"/>
        <v>76.35480846197828</v>
      </c>
      <c r="K458">
        <f t="shared" si="45"/>
        <v>65.50498500169644</v>
      </c>
      <c r="L458" s="2">
        <f t="shared" si="46"/>
        <v>-10.84982346028184</v>
      </c>
      <c r="M458">
        <f t="shared" si="47"/>
        <v>126.55017653971817</v>
      </c>
    </row>
    <row r="459" spans="1:13" x14ac:dyDescent="0.25">
      <c r="A459" s="3">
        <f t="shared" si="42"/>
        <v>6</v>
      </c>
      <c r="B459" s="35">
        <v>43344</v>
      </c>
      <c r="C459" s="36">
        <v>43334</v>
      </c>
      <c r="D459">
        <v>64.076792452830176</v>
      </c>
      <c r="E459" s="3">
        <v>39.6</v>
      </c>
      <c r="F459" s="3">
        <v>1.6</v>
      </c>
      <c r="G459" s="34"/>
      <c r="H459">
        <v>137.4</v>
      </c>
      <c r="I459">
        <f t="shared" si="43"/>
        <v>59.232298456260729</v>
      </c>
      <c r="J459">
        <f t="shared" si="44"/>
        <v>78.16770154373927</v>
      </c>
      <c r="K459">
        <f t="shared" si="45"/>
        <v>65.50498500169644</v>
      </c>
      <c r="L459" s="2">
        <f t="shared" si="46"/>
        <v>-12.66271654204283</v>
      </c>
      <c r="M459">
        <f t="shared" si="47"/>
        <v>124.73728345795718</v>
      </c>
    </row>
    <row r="460" spans="1:13" x14ac:dyDescent="0.25">
      <c r="A460" s="3">
        <f t="shared" si="42"/>
        <v>7</v>
      </c>
      <c r="B460" s="35">
        <v>43345</v>
      </c>
      <c r="C460" s="36">
        <v>43335</v>
      </c>
      <c r="D460">
        <v>64.885974842767297</v>
      </c>
      <c r="E460" s="3">
        <v>39.6</v>
      </c>
      <c r="F460" s="3">
        <v>1.6</v>
      </c>
      <c r="G460" s="34"/>
      <c r="H460">
        <v>137.4</v>
      </c>
      <c r="I460">
        <f t="shared" si="43"/>
        <v>58.423116066323608</v>
      </c>
      <c r="J460">
        <f t="shared" si="44"/>
        <v>78.97688393367639</v>
      </c>
      <c r="K460">
        <f t="shared" si="45"/>
        <v>65.50498500169644</v>
      </c>
      <c r="L460" s="2">
        <f t="shared" si="46"/>
        <v>-13.47189893197995</v>
      </c>
      <c r="M460">
        <f t="shared" si="47"/>
        <v>123.92810106802006</v>
      </c>
    </row>
    <row r="461" spans="1:13" x14ac:dyDescent="0.25">
      <c r="A461" s="3">
        <f t="shared" si="42"/>
        <v>1</v>
      </c>
      <c r="B461" s="35">
        <v>43346</v>
      </c>
      <c r="C461" s="36">
        <v>43336</v>
      </c>
      <c r="D461">
        <v>64.918805031446539</v>
      </c>
      <c r="E461" s="3">
        <v>39.6</v>
      </c>
      <c r="F461" s="3">
        <v>1.6</v>
      </c>
      <c r="G461" s="34">
        <v>43346</v>
      </c>
      <c r="H461">
        <v>137.9</v>
      </c>
      <c r="I461">
        <f t="shared" si="43"/>
        <v>58.84483133218982</v>
      </c>
      <c r="J461">
        <f t="shared" si="44"/>
        <v>79.055168667810165</v>
      </c>
      <c r="K461">
        <f t="shared" si="45"/>
        <v>65.50498500169644</v>
      </c>
      <c r="L461" s="2">
        <f t="shared" si="46"/>
        <v>-13.550183666113725</v>
      </c>
      <c r="M461">
        <f t="shared" si="47"/>
        <v>124.34981633388628</v>
      </c>
    </row>
    <row r="462" spans="1:13" x14ac:dyDescent="0.25">
      <c r="A462" s="3">
        <f t="shared" si="42"/>
        <v>2</v>
      </c>
      <c r="B462" s="35">
        <v>43347</v>
      </c>
      <c r="C462" s="36">
        <v>43337</v>
      </c>
      <c r="D462">
        <v>64.918805031446539</v>
      </c>
      <c r="E462" s="3">
        <v>39.6</v>
      </c>
      <c r="F462" s="3">
        <v>1.6</v>
      </c>
      <c r="G462" s="34">
        <v>43347</v>
      </c>
      <c r="H462">
        <v>138.30000000000001</v>
      </c>
      <c r="I462">
        <f t="shared" si="43"/>
        <v>59.208467695826194</v>
      </c>
      <c r="J462">
        <f t="shared" si="44"/>
        <v>79.091532304173811</v>
      </c>
      <c r="K462">
        <f t="shared" si="45"/>
        <v>65.50498500169644</v>
      </c>
      <c r="L462" s="2">
        <f t="shared" si="46"/>
        <v>-13.586547302477371</v>
      </c>
      <c r="M462">
        <f t="shared" si="47"/>
        <v>124.71345269752264</v>
      </c>
    </row>
    <row r="463" spans="1:13" x14ac:dyDescent="0.25">
      <c r="A463" s="3">
        <f t="shared" si="42"/>
        <v>3</v>
      </c>
      <c r="B463" s="35">
        <v>43348</v>
      </c>
      <c r="C463" s="36">
        <v>43338</v>
      </c>
      <c r="D463">
        <v>64.870440251572333</v>
      </c>
      <c r="E463" s="3">
        <v>39.6</v>
      </c>
      <c r="F463" s="3">
        <v>1.6</v>
      </c>
      <c r="G463" s="34">
        <v>43348</v>
      </c>
      <c r="H463">
        <v>138.9</v>
      </c>
      <c r="I463">
        <f t="shared" si="43"/>
        <v>59.802287021154932</v>
      </c>
      <c r="J463">
        <f t="shared" si="44"/>
        <v>79.097712978845053</v>
      </c>
      <c r="K463">
        <f t="shared" si="45"/>
        <v>65.50498500169644</v>
      </c>
      <c r="L463" s="2">
        <f t="shared" si="46"/>
        <v>-13.592727977148613</v>
      </c>
      <c r="M463">
        <f t="shared" si="47"/>
        <v>125.30727202285139</v>
      </c>
    </row>
    <row r="464" spans="1:13" x14ac:dyDescent="0.25">
      <c r="A464" s="3">
        <f t="shared" si="42"/>
        <v>4</v>
      </c>
      <c r="B464" s="35">
        <v>43349</v>
      </c>
      <c r="C464" s="36">
        <v>43339</v>
      </c>
      <c r="D464">
        <v>65.304339622641507</v>
      </c>
      <c r="E464" s="3">
        <v>39.6</v>
      </c>
      <c r="F464" s="3">
        <v>1.6</v>
      </c>
      <c r="G464" s="34">
        <v>43349</v>
      </c>
      <c r="H464">
        <v>139.6</v>
      </c>
      <c r="I464">
        <f t="shared" si="43"/>
        <v>60.004751286449398</v>
      </c>
      <c r="J464">
        <f t="shared" si="44"/>
        <v>79.595248713550589</v>
      </c>
      <c r="K464">
        <f t="shared" si="45"/>
        <v>65.50498500169644</v>
      </c>
      <c r="L464" s="2">
        <f t="shared" si="46"/>
        <v>-14.090263711854149</v>
      </c>
      <c r="M464">
        <f t="shared" si="47"/>
        <v>125.50973628814585</v>
      </c>
    </row>
    <row r="465" spans="1:13" x14ac:dyDescent="0.25">
      <c r="A465" s="3">
        <f t="shared" si="42"/>
        <v>5</v>
      </c>
      <c r="B465" s="35">
        <v>43350</v>
      </c>
      <c r="C465" s="36">
        <v>43340</v>
      </c>
      <c r="D465">
        <v>65.062201257861631</v>
      </c>
      <c r="E465" s="3">
        <v>39.6</v>
      </c>
      <c r="F465" s="3">
        <v>1.6</v>
      </c>
      <c r="G465" s="34">
        <v>43350</v>
      </c>
      <c r="H465">
        <v>140.4</v>
      </c>
      <c r="I465">
        <f t="shared" si="43"/>
        <v>60.974162378502008</v>
      </c>
      <c r="J465">
        <f t="shared" si="44"/>
        <v>79.42583762149799</v>
      </c>
      <c r="K465">
        <f t="shared" si="45"/>
        <v>65.50498500169644</v>
      </c>
      <c r="L465" s="2">
        <f t="shared" si="46"/>
        <v>-13.920852619801551</v>
      </c>
      <c r="M465">
        <f t="shared" si="47"/>
        <v>126.47914738019846</v>
      </c>
    </row>
    <row r="466" spans="1:13" x14ac:dyDescent="0.25">
      <c r="A466" s="3">
        <f t="shared" si="42"/>
        <v>6</v>
      </c>
      <c r="B466" s="35">
        <v>43351</v>
      </c>
      <c r="C466" s="36">
        <v>43341</v>
      </c>
      <c r="D466">
        <v>66.832893081761014</v>
      </c>
      <c r="E466" s="3">
        <v>39.6</v>
      </c>
      <c r="F466" s="3">
        <v>1.6</v>
      </c>
      <c r="G466" s="34"/>
      <c r="H466">
        <v>140.4</v>
      </c>
      <c r="I466">
        <f t="shared" si="43"/>
        <v>59.203470554602625</v>
      </c>
      <c r="J466">
        <f t="shared" si="44"/>
        <v>81.196529445397374</v>
      </c>
      <c r="K466">
        <f t="shared" si="45"/>
        <v>65.50498500169644</v>
      </c>
      <c r="L466" s="2">
        <f t="shared" si="46"/>
        <v>-15.691544443700934</v>
      </c>
      <c r="M466">
        <f t="shared" si="47"/>
        <v>124.70845555629907</v>
      </c>
    </row>
    <row r="467" spans="1:13" x14ac:dyDescent="0.25">
      <c r="A467" s="3">
        <f t="shared" si="42"/>
        <v>7</v>
      </c>
      <c r="B467" s="35">
        <v>43352</v>
      </c>
      <c r="C467" s="36">
        <v>43342</v>
      </c>
      <c r="D467">
        <v>67.331823899371074</v>
      </c>
      <c r="E467" s="3">
        <v>39.6</v>
      </c>
      <c r="F467" s="3">
        <v>1.6</v>
      </c>
      <c r="G467" s="34"/>
      <c r="H467">
        <v>140.4</v>
      </c>
      <c r="I467">
        <f t="shared" si="43"/>
        <v>58.704539736992565</v>
      </c>
      <c r="J467">
        <f t="shared" si="44"/>
        <v>81.695460263007433</v>
      </c>
      <c r="K467">
        <f t="shared" si="45"/>
        <v>65.50498500169644</v>
      </c>
      <c r="L467" s="2">
        <f t="shared" si="46"/>
        <v>-16.190475261310993</v>
      </c>
      <c r="M467">
        <f t="shared" si="47"/>
        <v>124.20952473868901</v>
      </c>
    </row>
    <row r="468" spans="1:13" x14ac:dyDescent="0.25">
      <c r="A468" s="3">
        <f t="shared" si="42"/>
        <v>1</v>
      </c>
      <c r="B468" s="35">
        <v>43353</v>
      </c>
      <c r="C468" s="36">
        <v>43343</v>
      </c>
      <c r="D468">
        <v>67.942767295597477</v>
      </c>
      <c r="E468" s="3">
        <v>39.6</v>
      </c>
      <c r="F468" s="3">
        <v>1.6</v>
      </c>
      <c r="G468" s="34">
        <v>43353</v>
      </c>
      <c r="H468">
        <v>140.9</v>
      </c>
      <c r="I468">
        <f t="shared" si="43"/>
        <v>58.548141795311615</v>
      </c>
      <c r="J468">
        <f t="shared" si="44"/>
        <v>82.351858204688384</v>
      </c>
      <c r="K468">
        <f t="shared" si="45"/>
        <v>65.50498500169644</v>
      </c>
      <c r="L468" s="2">
        <f t="shared" si="46"/>
        <v>-16.846873202991944</v>
      </c>
      <c r="M468">
        <f t="shared" si="47"/>
        <v>124.05312679700806</v>
      </c>
    </row>
    <row r="469" spans="1:13" x14ac:dyDescent="0.25">
      <c r="A469" s="3">
        <f t="shared" si="42"/>
        <v>2</v>
      </c>
      <c r="B469" s="35">
        <v>43354</v>
      </c>
      <c r="C469" s="36">
        <v>43344</v>
      </c>
      <c r="D469">
        <v>67.942767295597477</v>
      </c>
      <c r="E469" s="3">
        <v>39.6</v>
      </c>
      <c r="F469" s="3">
        <v>1.6</v>
      </c>
      <c r="G469" s="34">
        <v>43354</v>
      </c>
      <c r="H469">
        <v>141.1</v>
      </c>
      <c r="I469">
        <f t="shared" si="43"/>
        <v>58.729959977129802</v>
      </c>
      <c r="J469">
        <f t="shared" si="44"/>
        <v>82.370040022870199</v>
      </c>
      <c r="K469">
        <f t="shared" si="45"/>
        <v>65.50498500169644</v>
      </c>
      <c r="L469" s="2">
        <f t="shared" si="46"/>
        <v>-16.86505502117376</v>
      </c>
      <c r="M469">
        <f t="shared" si="47"/>
        <v>124.23494497882623</v>
      </c>
    </row>
    <row r="470" spans="1:13" x14ac:dyDescent="0.25">
      <c r="A470" s="3">
        <f t="shared" si="42"/>
        <v>3</v>
      </c>
      <c r="B470" s="35">
        <v>43355</v>
      </c>
      <c r="C470" s="36">
        <v>43345</v>
      </c>
      <c r="D470">
        <v>67.967735849056609</v>
      </c>
      <c r="E470" s="3">
        <v>39.6</v>
      </c>
      <c r="F470" s="3">
        <v>1.6</v>
      </c>
      <c r="G470" s="34">
        <v>43355</v>
      </c>
      <c r="H470">
        <v>141.1</v>
      </c>
      <c r="I470">
        <f t="shared" si="43"/>
        <v>58.70499142367067</v>
      </c>
      <c r="J470">
        <f t="shared" si="44"/>
        <v>82.395008576329332</v>
      </c>
      <c r="K470">
        <f t="shared" si="45"/>
        <v>65.50498500169644</v>
      </c>
      <c r="L470" s="2">
        <f t="shared" si="46"/>
        <v>-16.890023574632892</v>
      </c>
      <c r="M470">
        <f t="shared" si="47"/>
        <v>124.2099764253671</v>
      </c>
    </row>
    <row r="471" spans="1:13" x14ac:dyDescent="0.25">
      <c r="A471" s="3">
        <f t="shared" si="42"/>
        <v>4</v>
      </c>
      <c r="B471" s="35">
        <v>43356</v>
      </c>
      <c r="C471" s="36">
        <v>43346</v>
      </c>
      <c r="D471">
        <v>68.025911949685522</v>
      </c>
      <c r="E471" s="3">
        <v>39.6</v>
      </c>
      <c r="F471" s="3">
        <v>1.6</v>
      </c>
      <c r="G471" s="34">
        <v>43356</v>
      </c>
      <c r="H471">
        <v>141.1</v>
      </c>
      <c r="I471">
        <f t="shared" si="43"/>
        <v>58.646815323041757</v>
      </c>
      <c r="J471">
        <f t="shared" si="44"/>
        <v>82.453184676958244</v>
      </c>
      <c r="K471">
        <f t="shared" si="45"/>
        <v>65.50498500169644</v>
      </c>
      <c r="L471" s="2">
        <f t="shared" si="46"/>
        <v>-16.948199675261804</v>
      </c>
      <c r="M471">
        <f t="shared" si="47"/>
        <v>124.15180032473819</v>
      </c>
    </row>
    <row r="472" spans="1:13" x14ac:dyDescent="0.25">
      <c r="A472" s="3">
        <f t="shared" si="42"/>
        <v>5</v>
      </c>
      <c r="B472" s="35">
        <v>43357</v>
      </c>
      <c r="C472" s="36">
        <v>43347</v>
      </c>
      <c r="D472">
        <v>68.15094339622641</v>
      </c>
      <c r="E472" s="3">
        <v>39.6</v>
      </c>
      <c r="F472" s="3">
        <v>1.6</v>
      </c>
      <c r="G472" s="34">
        <v>43357</v>
      </c>
      <c r="H472">
        <v>141.30000000000001</v>
      </c>
      <c r="I472">
        <f t="shared" si="43"/>
        <v>58.703602058319056</v>
      </c>
      <c r="J472">
        <f t="shared" si="44"/>
        <v>82.596397941680948</v>
      </c>
      <c r="K472">
        <f t="shared" si="45"/>
        <v>65.50498500169644</v>
      </c>
      <c r="L472" s="2">
        <f t="shared" si="46"/>
        <v>-17.091412939984508</v>
      </c>
      <c r="M472">
        <f t="shared" si="47"/>
        <v>124.2085870600155</v>
      </c>
    </row>
    <row r="473" spans="1:13" x14ac:dyDescent="0.25">
      <c r="A473" s="3">
        <f t="shared" si="42"/>
        <v>6</v>
      </c>
      <c r="B473" s="35">
        <v>43358</v>
      </c>
      <c r="C473" s="36">
        <v>43348</v>
      </c>
      <c r="D473">
        <v>67.422452830188675</v>
      </c>
      <c r="E473" s="3">
        <v>39.6</v>
      </c>
      <c r="F473" s="3">
        <v>1.6</v>
      </c>
      <c r="G473" s="34"/>
      <c r="H473">
        <v>141.30000000000001</v>
      </c>
      <c r="I473">
        <f t="shared" si="43"/>
        <v>59.432092624356791</v>
      </c>
      <c r="J473">
        <f t="shared" si="44"/>
        <v>81.867907375643213</v>
      </c>
      <c r="K473">
        <f t="shared" si="45"/>
        <v>65.50498500169644</v>
      </c>
      <c r="L473" s="2">
        <f t="shared" si="46"/>
        <v>-16.362922373946773</v>
      </c>
      <c r="M473">
        <f t="shared" si="47"/>
        <v>124.93707762605324</v>
      </c>
    </row>
    <row r="474" spans="1:13" x14ac:dyDescent="0.25">
      <c r="A474" s="3">
        <f t="shared" si="42"/>
        <v>7</v>
      </c>
      <c r="B474" s="35">
        <v>43359</v>
      </c>
      <c r="C474" s="36">
        <v>43349</v>
      </c>
      <c r="D474">
        <v>66.893584905660376</v>
      </c>
      <c r="E474" s="3">
        <v>39.6</v>
      </c>
      <c r="F474" s="3">
        <v>1.6</v>
      </c>
      <c r="G474" s="34"/>
      <c r="H474">
        <v>141.30000000000001</v>
      </c>
      <c r="I474">
        <f t="shared" si="43"/>
        <v>59.96096054888509</v>
      </c>
      <c r="J474">
        <f t="shared" si="44"/>
        <v>81.339039451114914</v>
      </c>
      <c r="K474">
        <f t="shared" si="45"/>
        <v>65.50498500169644</v>
      </c>
      <c r="L474" s="2">
        <f t="shared" si="46"/>
        <v>-15.834054449418474</v>
      </c>
      <c r="M474">
        <f t="shared" si="47"/>
        <v>125.46594555058154</v>
      </c>
    </row>
    <row r="475" spans="1:13" x14ac:dyDescent="0.25">
      <c r="A475" s="3">
        <f t="shared" si="42"/>
        <v>1</v>
      </c>
      <c r="B475" s="35">
        <v>43360</v>
      </c>
      <c r="C475" s="36">
        <v>43350</v>
      </c>
      <c r="D475">
        <v>68.149245283018871</v>
      </c>
      <c r="E475" s="3">
        <v>39.6</v>
      </c>
      <c r="F475" s="3">
        <v>1.6</v>
      </c>
      <c r="G475" s="34">
        <v>43360</v>
      </c>
      <c r="H475">
        <v>141.6</v>
      </c>
      <c r="I475">
        <f t="shared" si="43"/>
        <v>58.978027444253847</v>
      </c>
      <c r="J475">
        <f t="shared" si="44"/>
        <v>82.62197255574614</v>
      </c>
      <c r="K475">
        <f t="shared" si="45"/>
        <v>65.50498500169644</v>
      </c>
      <c r="L475" s="2">
        <f t="shared" si="46"/>
        <v>-17.1169875540497</v>
      </c>
      <c r="M475">
        <f t="shared" si="47"/>
        <v>124.48301244595029</v>
      </c>
    </row>
    <row r="476" spans="1:13" x14ac:dyDescent="0.25">
      <c r="A476" s="3">
        <f t="shared" si="42"/>
        <v>2</v>
      </c>
      <c r="B476" s="35">
        <v>43361</v>
      </c>
      <c r="C476" s="36">
        <v>43351</v>
      </c>
      <c r="D476">
        <v>68.14817610062893</v>
      </c>
      <c r="E476" s="3">
        <v>39.6</v>
      </c>
      <c r="F476" s="3">
        <v>1.6</v>
      </c>
      <c r="G476" s="34">
        <v>43361</v>
      </c>
      <c r="H476">
        <v>142</v>
      </c>
      <c r="I476">
        <f t="shared" si="43"/>
        <v>59.342732990280162</v>
      </c>
      <c r="J476">
        <f t="shared" si="44"/>
        <v>82.657267009719831</v>
      </c>
      <c r="K476">
        <f t="shared" si="45"/>
        <v>65.50498500169644</v>
      </c>
      <c r="L476" s="2">
        <f t="shared" si="46"/>
        <v>-17.152282008023391</v>
      </c>
      <c r="M476">
        <f t="shared" si="47"/>
        <v>124.84771799197661</v>
      </c>
    </row>
    <row r="477" spans="1:13" x14ac:dyDescent="0.25">
      <c r="A477" s="3">
        <f t="shared" si="42"/>
        <v>3</v>
      </c>
      <c r="B477" s="35">
        <v>43362</v>
      </c>
      <c r="C477" s="36">
        <v>43352</v>
      </c>
      <c r="D477">
        <v>68.123522012578619</v>
      </c>
      <c r="E477" s="3">
        <v>39.6</v>
      </c>
      <c r="F477" s="3">
        <v>1.6</v>
      </c>
      <c r="G477" s="34">
        <v>43362</v>
      </c>
      <c r="H477">
        <v>142.30000000000001</v>
      </c>
      <c r="I477">
        <f t="shared" si="43"/>
        <v>59.640114351057754</v>
      </c>
      <c r="J477">
        <f t="shared" si="44"/>
        <v>82.65988564894225</v>
      </c>
      <c r="K477">
        <f t="shared" si="45"/>
        <v>65.50498500169644</v>
      </c>
      <c r="L477" s="2">
        <f t="shared" si="46"/>
        <v>-17.15490064724581</v>
      </c>
      <c r="M477">
        <f t="shared" si="47"/>
        <v>125.1450993527542</v>
      </c>
    </row>
    <row r="478" spans="1:13" x14ac:dyDescent="0.25">
      <c r="A478" s="3">
        <f t="shared" si="42"/>
        <v>4</v>
      </c>
      <c r="B478" s="35">
        <v>43363</v>
      </c>
      <c r="C478" s="36">
        <v>43353</v>
      </c>
      <c r="D478">
        <v>68.387295597484282</v>
      </c>
      <c r="E478" s="3">
        <v>39.6</v>
      </c>
      <c r="F478" s="3">
        <v>1.6</v>
      </c>
      <c r="G478" s="34">
        <v>43363</v>
      </c>
      <c r="H478">
        <v>142.30000000000001</v>
      </c>
      <c r="I478">
        <f t="shared" si="43"/>
        <v>59.37634076615209</v>
      </c>
      <c r="J478">
        <f t="shared" si="44"/>
        <v>82.923659233847914</v>
      </c>
      <c r="K478">
        <f t="shared" si="45"/>
        <v>65.50498500169644</v>
      </c>
      <c r="L478" s="2">
        <f t="shared" si="46"/>
        <v>-17.418674232151474</v>
      </c>
      <c r="M478">
        <f t="shared" si="47"/>
        <v>124.88132576784854</v>
      </c>
    </row>
    <row r="479" spans="1:13" x14ac:dyDescent="0.25">
      <c r="A479" s="3">
        <f t="shared" si="42"/>
        <v>5</v>
      </c>
      <c r="B479" s="35">
        <v>43364</v>
      </c>
      <c r="C479" s="36">
        <v>43354</v>
      </c>
      <c r="D479">
        <v>70.18345911949686</v>
      </c>
      <c r="E479" s="3">
        <v>39.6</v>
      </c>
      <c r="F479" s="3">
        <v>1.6</v>
      </c>
      <c r="G479" s="34">
        <v>43364</v>
      </c>
      <c r="H479">
        <v>142.19999999999999</v>
      </c>
      <c r="I479">
        <f t="shared" si="43"/>
        <v>57.48926815323042</v>
      </c>
      <c r="J479">
        <f t="shared" si="44"/>
        <v>84.710731846769576</v>
      </c>
      <c r="K479">
        <f t="shared" si="45"/>
        <v>65.50498500169644</v>
      </c>
      <c r="L479" s="2">
        <f t="shared" si="46"/>
        <v>-19.205746845073136</v>
      </c>
      <c r="M479">
        <f t="shared" si="47"/>
        <v>122.99425315492685</v>
      </c>
    </row>
    <row r="480" spans="1:13" x14ac:dyDescent="0.25">
      <c r="A480" s="3">
        <f t="shared" si="42"/>
        <v>6</v>
      </c>
      <c r="B480" s="35">
        <v>43365</v>
      </c>
      <c r="C480" s="36">
        <v>43355</v>
      </c>
      <c r="D480">
        <v>69.940754716981132</v>
      </c>
      <c r="E480" s="3">
        <v>39.6</v>
      </c>
      <c r="F480" s="3">
        <v>1.6</v>
      </c>
      <c r="G480" s="34"/>
      <c r="H480">
        <v>142.19999999999999</v>
      </c>
      <c r="I480">
        <f t="shared" si="43"/>
        <v>57.731972555746147</v>
      </c>
      <c r="J480">
        <f t="shared" si="44"/>
        <v>84.468027444253849</v>
      </c>
      <c r="K480">
        <f t="shared" si="45"/>
        <v>65.50498500169644</v>
      </c>
      <c r="L480" s="2">
        <f t="shared" si="46"/>
        <v>-18.963042442557409</v>
      </c>
      <c r="M480">
        <f t="shared" si="47"/>
        <v>123.23695755744258</v>
      </c>
    </row>
    <row r="481" spans="1:13" x14ac:dyDescent="0.25">
      <c r="A481" s="3">
        <f t="shared" si="42"/>
        <v>7</v>
      </c>
      <c r="B481" s="35">
        <v>43366</v>
      </c>
      <c r="C481" s="36">
        <v>43356</v>
      </c>
      <c r="D481">
        <v>68.506540880503138</v>
      </c>
      <c r="E481" s="3">
        <v>39.6</v>
      </c>
      <c r="F481" s="3">
        <v>1.6</v>
      </c>
      <c r="G481" s="34"/>
      <c r="H481">
        <v>142.19999999999999</v>
      </c>
      <c r="I481">
        <f t="shared" si="43"/>
        <v>59.166186392224141</v>
      </c>
      <c r="J481">
        <f t="shared" si="44"/>
        <v>83.033813607775855</v>
      </c>
      <c r="K481">
        <f t="shared" si="45"/>
        <v>65.50498500169644</v>
      </c>
      <c r="L481" s="2">
        <f t="shared" si="46"/>
        <v>-17.528828606079415</v>
      </c>
      <c r="M481">
        <f t="shared" si="47"/>
        <v>124.67117139392057</v>
      </c>
    </row>
    <row r="482" spans="1:13" x14ac:dyDescent="0.25">
      <c r="A482" s="3">
        <f t="shared" si="42"/>
        <v>1</v>
      </c>
      <c r="B482" s="35">
        <v>43367</v>
      </c>
      <c r="C482" s="36">
        <v>43357</v>
      </c>
      <c r="D482">
        <v>68.684842767295592</v>
      </c>
      <c r="E482" s="3">
        <v>39.6</v>
      </c>
      <c r="F482" s="3">
        <v>1.6</v>
      </c>
      <c r="G482" s="34">
        <v>43367</v>
      </c>
      <c r="H482" s="23">
        <v>142.1</v>
      </c>
      <c r="I482">
        <f t="shared" si="43"/>
        <v>58.896975414522593</v>
      </c>
      <c r="J482">
        <f t="shared" si="44"/>
        <v>83.203024585477408</v>
      </c>
      <c r="K482">
        <f t="shared" si="45"/>
        <v>65.50498500169644</v>
      </c>
      <c r="L482" s="2">
        <f t="shared" si="46"/>
        <v>-17.698039583780968</v>
      </c>
      <c r="M482">
        <f t="shared" si="47"/>
        <v>124.40196041621903</v>
      </c>
    </row>
    <row r="483" spans="1:13" x14ac:dyDescent="0.25">
      <c r="A483" s="3">
        <f t="shared" si="42"/>
        <v>2</v>
      </c>
      <c r="B483" s="35">
        <v>43368</v>
      </c>
      <c r="C483" s="36">
        <v>43358</v>
      </c>
      <c r="D483">
        <v>68.684842767295592</v>
      </c>
      <c r="E483" s="3">
        <v>39.6</v>
      </c>
      <c r="F483" s="3">
        <v>1.6</v>
      </c>
      <c r="G483" s="34">
        <v>43368</v>
      </c>
      <c r="H483">
        <v>142.1</v>
      </c>
      <c r="I483">
        <f t="shared" si="43"/>
        <v>58.896975414522593</v>
      </c>
      <c r="J483">
        <f t="shared" si="44"/>
        <v>83.203024585477408</v>
      </c>
      <c r="K483">
        <f t="shared" si="45"/>
        <v>65.50498500169644</v>
      </c>
      <c r="L483" s="2">
        <f t="shared" si="46"/>
        <v>-17.698039583780968</v>
      </c>
      <c r="M483">
        <f t="shared" si="47"/>
        <v>124.40196041621903</v>
      </c>
    </row>
    <row r="484" spans="1:13" x14ac:dyDescent="0.25">
      <c r="A484" s="3">
        <f t="shared" si="42"/>
        <v>3</v>
      </c>
      <c r="B484" s="35">
        <v>43369</v>
      </c>
      <c r="C484" s="36">
        <v>43359</v>
      </c>
      <c r="D484">
        <v>68.694150943396224</v>
      </c>
      <c r="E484" s="3">
        <v>39.6</v>
      </c>
      <c r="F484" s="3">
        <v>1.6</v>
      </c>
      <c r="G484" s="34">
        <v>43369</v>
      </c>
      <c r="H484">
        <v>142.1</v>
      </c>
      <c r="I484">
        <f t="shared" si="43"/>
        <v>58.887667238421962</v>
      </c>
      <c r="J484">
        <f t="shared" si="44"/>
        <v>83.21233276157804</v>
      </c>
      <c r="K484">
        <f t="shared" si="45"/>
        <v>65.50498500169644</v>
      </c>
      <c r="L484" s="2">
        <f t="shared" si="46"/>
        <v>-17.7073477598816</v>
      </c>
      <c r="M484">
        <f t="shared" si="47"/>
        <v>124.39265224011839</v>
      </c>
    </row>
    <row r="485" spans="1:13" x14ac:dyDescent="0.25">
      <c r="A485" s="3">
        <f t="shared" si="42"/>
        <v>4</v>
      </c>
      <c r="B485" s="35">
        <v>43370</v>
      </c>
      <c r="C485" s="36">
        <v>43360</v>
      </c>
      <c r="D485">
        <v>68.44830188679245</v>
      </c>
      <c r="E485" s="3">
        <v>39.6</v>
      </c>
      <c r="F485" s="3">
        <v>1.6</v>
      </c>
      <c r="G485" s="34">
        <v>43370</v>
      </c>
      <c r="H485">
        <v>142.19999999999999</v>
      </c>
      <c r="I485">
        <f t="shared" si="43"/>
        <v>59.224425385934829</v>
      </c>
      <c r="J485">
        <f t="shared" si="44"/>
        <v>82.975574614065167</v>
      </c>
      <c r="K485">
        <f t="shared" si="45"/>
        <v>65.50498500169644</v>
      </c>
      <c r="L485" s="2">
        <f t="shared" si="46"/>
        <v>-17.470589612368727</v>
      </c>
      <c r="M485">
        <f t="shared" si="47"/>
        <v>124.72941038763126</v>
      </c>
    </row>
    <row r="486" spans="1:13" x14ac:dyDescent="0.25">
      <c r="A486" s="3">
        <f t="shared" si="42"/>
        <v>5</v>
      </c>
      <c r="B486" s="35">
        <v>43371</v>
      </c>
      <c r="C486" s="36">
        <v>43361</v>
      </c>
      <c r="D486">
        <v>68.594402515723274</v>
      </c>
      <c r="E486" s="3">
        <v>39.6</v>
      </c>
      <c r="F486" s="3">
        <v>1.6</v>
      </c>
      <c r="G486" s="34">
        <v>43371</v>
      </c>
      <c r="H486">
        <v>142.5</v>
      </c>
      <c r="I486">
        <f t="shared" si="43"/>
        <v>59.351052029731257</v>
      </c>
      <c r="J486">
        <f t="shared" si="44"/>
        <v>83.148947970268722</v>
      </c>
      <c r="K486">
        <f t="shared" si="45"/>
        <v>65.50498500169644</v>
      </c>
      <c r="L486" s="2">
        <f t="shared" si="46"/>
        <v>-17.643962968572282</v>
      </c>
      <c r="M486">
        <f t="shared" si="47"/>
        <v>124.85603703142772</v>
      </c>
    </row>
    <row r="487" spans="1:13" x14ac:dyDescent="0.25">
      <c r="A487" s="3">
        <f t="shared" si="42"/>
        <v>6</v>
      </c>
      <c r="B487" s="35">
        <v>43372</v>
      </c>
      <c r="C487" s="36">
        <v>43362</v>
      </c>
      <c r="D487">
        <v>68.77</v>
      </c>
      <c r="E487" s="3">
        <v>39.6</v>
      </c>
      <c r="F487" s="3">
        <v>1.6</v>
      </c>
      <c r="G487" s="34"/>
      <c r="H487">
        <v>142.5</v>
      </c>
      <c r="I487">
        <f t="shared" si="43"/>
        <v>59.175454545454535</v>
      </c>
      <c r="J487">
        <f t="shared" si="44"/>
        <v>83.324545454545444</v>
      </c>
      <c r="K487">
        <f t="shared" si="45"/>
        <v>65.50498500169644</v>
      </c>
      <c r="L487" s="2">
        <f t="shared" si="46"/>
        <v>-17.819560452849004</v>
      </c>
      <c r="M487">
        <f t="shared" si="47"/>
        <v>124.680439547151</v>
      </c>
    </row>
    <row r="488" spans="1:13" x14ac:dyDescent="0.25">
      <c r="A488" s="3">
        <f t="shared" si="42"/>
        <v>7</v>
      </c>
      <c r="B488" s="35">
        <v>43373</v>
      </c>
      <c r="C488" s="36">
        <v>43363</v>
      </c>
      <c r="D488">
        <v>67.80654088050315</v>
      </c>
      <c r="E488" s="3">
        <v>39.6</v>
      </c>
      <c r="F488" s="3">
        <v>1.6</v>
      </c>
      <c r="G488" s="34"/>
      <c r="H488">
        <v>142.5</v>
      </c>
      <c r="I488">
        <f t="shared" si="43"/>
        <v>60.138913664951382</v>
      </c>
      <c r="J488">
        <f t="shared" si="44"/>
        <v>82.361086335048597</v>
      </c>
      <c r="K488">
        <f t="shared" si="45"/>
        <v>65.50498500169644</v>
      </c>
      <c r="L488" s="2">
        <f t="shared" si="46"/>
        <v>-16.856101333352157</v>
      </c>
      <c r="M488">
        <f t="shared" si="47"/>
        <v>125.64389866664784</v>
      </c>
    </row>
    <row r="489" spans="1:13" x14ac:dyDescent="0.25">
      <c r="B489" s="31"/>
    </row>
    <row r="490" spans="1:13" x14ac:dyDescent="0.25">
      <c r="B490" s="31"/>
    </row>
    <row r="491" spans="1:13" x14ac:dyDescent="0.25">
      <c r="B491" s="31"/>
    </row>
    <row r="492" spans="1:13" x14ac:dyDescent="0.25">
      <c r="B492" s="31"/>
    </row>
    <row r="493" spans="1:13" x14ac:dyDescent="0.25">
      <c r="B493" s="31"/>
    </row>
    <row r="494" spans="1:13" x14ac:dyDescent="0.25">
      <c r="B494" s="31"/>
    </row>
    <row r="495" spans="1:13" x14ac:dyDescent="0.25">
      <c r="B495" s="31"/>
    </row>
    <row r="496" spans="1:13" x14ac:dyDescent="0.25">
      <c r="B496" s="31"/>
    </row>
    <row r="497" spans="2:2" x14ac:dyDescent="0.25">
      <c r="B497" s="31"/>
    </row>
    <row r="498" spans="2:2" x14ac:dyDescent="0.25">
      <c r="B498" s="31"/>
    </row>
  </sheetData>
  <sortState ref="C2:D11">
    <sortCondition ref="C49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workbookViewId="0">
      <selection sqref="A1:B11"/>
    </sheetView>
  </sheetViews>
  <sheetFormatPr defaultRowHeight="15" x14ac:dyDescent="0.25"/>
  <cols>
    <col min="1" max="1" width="15.5703125" bestFit="1" customWidth="1"/>
    <col min="2" max="2" width="6.7109375" bestFit="1" customWidth="1"/>
  </cols>
  <sheetData>
    <row r="1" spans="1:2" x14ac:dyDescent="0.25">
      <c r="A1" s="28" t="s">
        <v>600</v>
      </c>
      <c r="B1" s="32" t="str">
        <f>CALC!L1</f>
        <v>vDiff</v>
      </c>
    </row>
    <row r="2" spans="1:2" x14ac:dyDescent="0.25">
      <c r="A2" s="34" t="str">
        <f>TEXT(CALC!B2,"yyyy-mm-dd")</f>
        <v>2017-06-01</v>
      </c>
      <c r="B2">
        <f>ROUND(CALC!L2,1)</f>
        <v>9.1</v>
      </c>
    </row>
    <row r="3" spans="1:2" x14ac:dyDescent="0.25">
      <c r="A3" s="34" t="str">
        <f>TEXT(CALC!B3,"yyyy-mm-dd")</f>
        <v>2017-06-02</v>
      </c>
      <c r="B3">
        <f>ROUND(CALC!L3,1)</f>
        <v>8.9</v>
      </c>
    </row>
    <row r="4" spans="1:2" x14ac:dyDescent="0.25">
      <c r="A4" s="34" t="str">
        <f>TEXT(CALC!B4,"yyyy-mm-dd")</f>
        <v>2017-06-03</v>
      </c>
      <c r="B4">
        <f>ROUND(CALC!L4,1)</f>
        <v>9.1999999999999993</v>
      </c>
    </row>
    <row r="5" spans="1:2" x14ac:dyDescent="0.25">
      <c r="A5" s="34" t="str">
        <f>TEXT(CALC!B5,"yyyy-mm-dd")</f>
        <v>2017-06-04</v>
      </c>
      <c r="B5">
        <f>ROUND(CALC!L5,1)</f>
        <v>11.5</v>
      </c>
    </row>
    <row r="6" spans="1:2" x14ac:dyDescent="0.25">
      <c r="A6" s="34" t="str">
        <f>TEXT(CALC!B6,"yyyy-mm-dd")</f>
        <v>2017-06-05</v>
      </c>
      <c r="B6">
        <f>ROUND(CALC!L6,1)</f>
        <v>10.5</v>
      </c>
    </row>
    <row r="7" spans="1:2" x14ac:dyDescent="0.25">
      <c r="A7" s="34" t="str">
        <f>TEXT(CALC!B7,"yyyy-mm-dd")</f>
        <v>2017-06-06</v>
      </c>
      <c r="B7">
        <f>ROUND(CALC!L7,1)</f>
        <v>10.5</v>
      </c>
    </row>
    <row r="8" spans="1:2" x14ac:dyDescent="0.25">
      <c r="A8" s="34" t="str">
        <f>TEXT(CALC!B8,"yyyy-mm-dd")</f>
        <v>2017-06-07</v>
      </c>
      <c r="B8">
        <f>ROUND(CALC!L8,1)</f>
        <v>10.5</v>
      </c>
    </row>
    <row r="9" spans="1:2" x14ac:dyDescent="0.25">
      <c r="A9" s="34" t="str">
        <f>TEXT(CALC!B9,"yyyy-mm-dd")</f>
        <v>2017-06-08</v>
      </c>
      <c r="B9">
        <f>ROUND(CALC!L9,1)</f>
        <v>10.199999999999999</v>
      </c>
    </row>
    <row r="10" spans="1:2" x14ac:dyDescent="0.25">
      <c r="A10" s="34" t="str">
        <f>TEXT(CALC!B10,"yyyy-mm-dd")</f>
        <v>2017-06-09</v>
      </c>
      <c r="B10">
        <f>ROUND(CALC!L10,1)</f>
        <v>10.5</v>
      </c>
    </row>
    <row r="11" spans="1:2" x14ac:dyDescent="0.25">
      <c r="A11" s="34" t="str">
        <f>TEXT(CALC!B11,"yyyy-mm-dd")</f>
        <v>2017-06-10</v>
      </c>
      <c r="B11">
        <f>ROUND(CALC!L11,1)</f>
        <v>11.7</v>
      </c>
    </row>
    <row r="12" spans="1:2" x14ac:dyDescent="0.25">
      <c r="A12" s="34" t="str">
        <f>TEXT(CALC!B12,"yyyy-mm-dd")</f>
        <v>2017-06-11</v>
      </c>
      <c r="B12">
        <f>ROUND(CALC!L12,1)</f>
        <v>12</v>
      </c>
    </row>
    <row r="13" spans="1:2" x14ac:dyDescent="0.25">
      <c r="A13" s="34" t="str">
        <f>TEXT(CALC!B13,"yyyy-mm-dd")</f>
        <v>2017-06-12</v>
      </c>
      <c r="B13">
        <f>ROUND(CALC!L13,1)</f>
        <v>12.2</v>
      </c>
    </row>
    <row r="14" spans="1:2" x14ac:dyDescent="0.25">
      <c r="A14" s="34" t="str">
        <f>TEXT(CALC!B14,"yyyy-mm-dd")</f>
        <v>2017-06-13</v>
      </c>
      <c r="B14">
        <f>ROUND(CALC!L14,1)</f>
        <v>12.6</v>
      </c>
    </row>
    <row r="15" spans="1:2" x14ac:dyDescent="0.25">
      <c r="A15" s="34" t="str">
        <f>TEXT(CALC!B15,"yyyy-mm-dd")</f>
        <v>2017-06-14</v>
      </c>
      <c r="B15">
        <f>ROUND(CALC!L15,1)</f>
        <v>12.6</v>
      </c>
    </row>
    <row r="16" spans="1:2" x14ac:dyDescent="0.25">
      <c r="A16" s="34" t="str">
        <f>TEXT(CALC!B16,"yyyy-mm-dd")</f>
        <v>2017-06-15</v>
      </c>
      <c r="B16">
        <f>ROUND(CALC!L16,1)</f>
        <v>13.1</v>
      </c>
    </row>
    <row r="17" spans="1:2" x14ac:dyDescent="0.25">
      <c r="A17" s="34" t="str">
        <f>TEXT(CALC!B17,"yyyy-mm-dd")</f>
        <v>2017-06-16</v>
      </c>
      <c r="B17">
        <f>ROUND(CALC!L17,1)</f>
        <v>13</v>
      </c>
    </row>
    <row r="18" spans="1:2" x14ac:dyDescent="0.25">
      <c r="A18" s="34" t="str">
        <f>TEXT(CALC!B18,"yyyy-mm-dd")</f>
        <v>2017-06-17</v>
      </c>
      <c r="B18">
        <f>ROUND(CALC!L18,1)</f>
        <v>14.7</v>
      </c>
    </row>
    <row r="19" spans="1:2" x14ac:dyDescent="0.25">
      <c r="A19" s="34" t="str">
        <f>TEXT(CALC!B19,"yyyy-mm-dd")</f>
        <v>2017-06-18</v>
      </c>
      <c r="B19">
        <f>ROUND(CALC!L19,1)</f>
        <v>15</v>
      </c>
    </row>
    <row r="20" spans="1:2" x14ac:dyDescent="0.25">
      <c r="A20" s="34" t="str">
        <f>TEXT(CALC!B20,"yyyy-mm-dd")</f>
        <v>2017-06-19</v>
      </c>
      <c r="B20">
        <f>ROUND(CALC!L20,1)</f>
        <v>14.7</v>
      </c>
    </row>
    <row r="21" spans="1:2" x14ac:dyDescent="0.25">
      <c r="A21" s="34" t="str">
        <f>TEXT(CALC!B21,"yyyy-mm-dd")</f>
        <v>2017-06-20</v>
      </c>
      <c r="B21">
        <f>ROUND(CALC!L21,1)</f>
        <v>14.8</v>
      </c>
    </row>
    <row r="22" spans="1:2" x14ac:dyDescent="0.25">
      <c r="A22" s="34" t="str">
        <f>TEXT(CALC!B22,"yyyy-mm-dd")</f>
        <v>2017-06-21</v>
      </c>
      <c r="B22">
        <f>ROUND(CALC!L22,1)</f>
        <v>14.8</v>
      </c>
    </row>
    <row r="23" spans="1:2" x14ac:dyDescent="0.25">
      <c r="A23" s="34" t="str">
        <f>TEXT(CALC!B23,"yyyy-mm-dd")</f>
        <v>2017-06-22</v>
      </c>
      <c r="B23">
        <f>ROUND(CALC!L23,1)</f>
        <v>14.9</v>
      </c>
    </row>
    <row r="24" spans="1:2" x14ac:dyDescent="0.25">
      <c r="A24" s="34" t="str">
        <f>TEXT(CALC!B24,"yyyy-mm-dd")</f>
        <v>2017-06-23</v>
      </c>
      <c r="B24">
        <f>ROUND(CALC!L24,1)</f>
        <v>15</v>
      </c>
    </row>
    <row r="25" spans="1:2" x14ac:dyDescent="0.25">
      <c r="A25" s="34" t="str">
        <f>TEXT(CALC!B25,"yyyy-mm-dd")</f>
        <v>2017-06-24</v>
      </c>
      <c r="B25">
        <f>ROUND(CALC!L25,1)</f>
        <v>16</v>
      </c>
    </row>
    <row r="26" spans="1:2" x14ac:dyDescent="0.25">
      <c r="A26" s="34" t="str">
        <f>TEXT(CALC!B26,"yyyy-mm-dd")</f>
        <v>2017-06-25</v>
      </c>
      <c r="B26">
        <f>ROUND(CALC!L26,1)</f>
        <v>16.5</v>
      </c>
    </row>
    <row r="27" spans="1:2" x14ac:dyDescent="0.25">
      <c r="A27" s="34" t="str">
        <f>TEXT(CALC!B27,"yyyy-mm-dd")</f>
        <v>2017-06-26</v>
      </c>
      <c r="B27">
        <f>ROUND(CALC!L27,1)</f>
        <v>16.100000000000001</v>
      </c>
    </row>
    <row r="28" spans="1:2" x14ac:dyDescent="0.25">
      <c r="A28" s="34" t="str">
        <f>TEXT(CALC!B28,"yyyy-mm-dd")</f>
        <v>2017-06-27</v>
      </c>
      <c r="B28">
        <f>ROUND(CALC!L28,1)</f>
        <v>16.2</v>
      </c>
    </row>
    <row r="29" spans="1:2" x14ac:dyDescent="0.25">
      <c r="A29" s="34" t="str">
        <f>TEXT(CALC!B29,"yyyy-mm-dd")</f>
        <v>2017-06-28</v>
      </c>
      <c r="B29">
        <f>ROUND(CALC!L29,1)</f>
        <v>16.2</v>
      </c>
    </row>
    <row r="30" spans="1:2" x14ac:dyDescent="0.25">
      <c r="A30" s="34" t="str">
        <f>TEXT(CALC!B30,"yyyy-mm-dd")</f>
        <v>2017-06-29</v>
      </c>
      <c r="B30">
        <f>ROUND(CALC!L30,1)</f>
        <v>16.600000000000001</v>
      </c>
    </row>
    <row r="31" spans="1:2" x14ac:dyDescent="0.25">
      <c r="A31" s="34" t="str">
        <f>TEXT(CALC!B31,"yyyy-mm-dd")</f>
        <v>2017-06-30</v>
      </c>
      <c r="B31">
        <f>ROUND(CALC!L31,1)</f>
        <v>17.3</v>
      </c>
    </row>
    <row r="32" spans="1:2" x14ac:dyDescent="0.25">
      <c r="A32" s="34" t="str">
        <f>TEXT(CALC!B32,"yyyy-mm-dd")</f>
        <v>2017-07-01</v>
      </c>
      <c r="B32">
        <f>ROUND(CALC!L32,1)</f>
        <v>18.100000000000001</v>
      </c>
    </row>
    <row r="33" spans="1:2" x14ac:dyDescent="0.25">
      <c r="A33" s="34" t="str">
        <f>TEXT(CALC!B33,"yyyy-mm-dd")</f>
        <v>2017-07-02</v>
      </c>
      <c r="B33">
        <f>ROUND(CALC!L33,1)</f>
        <v>17.5</v>
      </c>
    </row>
    <row r="34" spans="1:2" x14ac:dyDescent="0.25">
      <c r="A34" s="34" t="str">
        <f>TEXT(CALC!B34,"yyyy-mm-dd")</f>
        <v>2017-07-03</v>
      </c>
      <c r="B34">
        <f>ROUND(CALC!L34,1)</f>
        <v>17.100000000000001</v>
      </c>
    </row>
    <row r="35" spans="1:2" x14ac:dyDescent="0.25">
      <c r="A35" s="34" t="str">
        <f>TEXT(CALC!B35,"yyyy-mm-dd")</f>
        <v>2017-07-04</v>
      </c>
      <c r="B35">
        <f>ROUND(CALC!L35,1)</f>
        <v>17.2</v>
      </c>
    </row>
    <row r="36" spans="1:2" x14ac:dyDescent="0.25">
      <c r="A36" s="34" t="str">
        <f>TEXT(CALC!B36,"yyyy-mm-dd")</f>
        <v>2017-07-05</v>
      </c>
      <c r="B36">
        <f>ROUND(CALC!L36,1)</f>
        <v>17.2</v>
      </c>
    </row>
    <row r="37" spans="1:2" x14ac:dyDescent="0.25">
      <c r="A37" s="34" t="str">
        <f>TEXT(CALC!B37,"yyyy-mm-dd")</f>
        <v>2017-07-06</v>
      </c>
      <c r="B37">
        <f>ROUND(CALC!L37,1)</f>
        <v>16.899999999999999</v>
      </c>
    </row>
    <row r="38" spans="1:2" x14ac:dyDescent="0.25">
      <c r="A38" s="34" t="str">
        <f>TEXT(CALC!B38,"yyyy-mm-dd")</f>
        <v>2017-07-07</v>
      </c>
      <c r="B38">
        <f>ROUND(CALC!L38,1)</f>
        <v>16.8</v>
      </c>
    </row>
    <row r="39" spans="1:2" x14ac:dyDescent="0.25">
      <c r="A39" s="34" t="str">
        <f>TEXT(CALC!B39,"yyyy-mm-dd")</f>
        <v>2017-07-08</v>
      </c>
      <c r="B39">
        <f>ROUND(CALC!L39,1)</f>
        <v>15.6</v>
      </c>
    </row>
    <row r="40" spans="1:2" x14ac:dyDescent="0.25">
      <c r="A40" s="34" t="str">
        <f>TEXT(CALC!B40,"yyyy-mm-dd")</f>
        <v>2017-07-09</v>
      </c>
      <c r="B40">
        <f>ROUND(CALC!L40,1)</f>
        <v>15.9</v>
      </c>
    </row>
    <row r="41" spans="1:2" x14ac:dyDescent="0.25">
      <c r="A41" s="34" t="str">
        <f>TEXT(CALC!B41,"yyyy-mm-dd")</f>
        <v>2017-07-10</v>
      </c>
      <c r="B41">
        <f>ROUND(CALC!L41,1)</f>
        <v>15</v>
      </c>
    </row>
    <row r="42" spans="1:2" x14ac:dyDescent="0.25">
      <c r="A42" s="34" t="str">
        <f>TEXT(CALC!B42,"yyyy-mm-dd")</f>
        <v>2017-07-11</v>
      </c>
      <c r="B42">
        <f>ROUND(CALC!L42,1)</f>
        <v>15</v>
      </c>
    </row>
    <row r="43" spans="1:2" x14ac:dyDescent="0.25">
      <c r="A43" s="34" t="str">
        <f>TEXT(CALC!B43,"yyyy-mm-dd")</f>
        <v>2017-07-12</v>
      </c>
      <c r="B43">
        <f>ROUND(CALC!L43,1)</f>
        <v>15</v>
      </c>
    </row>
    <row r="44" spans="1:2" x14ac:dyDescent="0.25">
      <c r="A44" s="34" t="str">
        <f>TEXT(CALC!B44,"yyyy-mm-dd")</f>
        <v>2017-07-13</v>
      </c>
      <c r="B44">
        <f>ROUND(CALC!L44,1)</f>
        <v>14.5</v>
      </c>
    </row>
    <row r="45" spans="1:2" x14ac:dyDescent="0.25">
      <c r="A45" s="34" t="str">
        <f>TEXT(CALC!B45,"yyyy-mm-dd")</f>
        <v>2017-07-14</v>
      </c>
      <c r="B45">
        <f>ROUND(CALC!L45,1)</f>
        <v>14.3</v>
      </c>
    </row>
    <row r="46" spans="1:2" x14ac:dyDescent="0.25">
      <c r="A46" s="34" t="str">
        <f>TEXT(CALC!B46,"yyyy-mm-dd")</f>
        <v>2017-07-15</v>
      </c>
      <c r="B46">
        <f>ROUND(CALC!L46,1)</f>
        <v>15.2</v>
      </c>
    </row>
    <row r="47" spans="1:2" x14ac:dyDescent="0.25">
      <c r="A47" s="34" t="str">
        <f>TEXT(CALC!B47,"yyyy-mm-dd")</f>
        <v>2017-07-16</v>
      </c>
      <c r="B47">
        <f>ROUND(CALC!L47,1)</f>
        <v>15.5</v>
      </c>
    </row>
    <row r="48" spans="1:2" x14ac:dyDescent="0.25">
      <c r="A48" s="34" t="str">
        <f>TEXT(CALC!B48,"yyyy-mm-dd")</f>
        <v>2017-07-17</v>
      </c>
      <c r="B48">
        <f>ROUND(CALC!L48,1)</f>
        <v>16.2</v>
      </c>
    </row>
    <row r="49" spans="1:2" x14ac:dyDescent="0.25">
      <c r="A49" s="34" t="str">
        <f>TEXT(CALC!B49,"yyyy-mm-dd")</f>
        <v>2017-07-18</v>
      </c>
      <c r="B49">
        <f>ROUND(CALC!L49,1)</f>
        <v>16.399999999999999</v>
      </c>
    </row>
    <row r="50" spans="1:2" x14ac:dyDescent="0.25">
      <c r="A50" s="34" t="str">
        <f>TEXT(CALC!B50,"yyyy-mm-dd")</f>
        <v>2017-07-19</v>
      </c>
      <c r="B50">
        <f>ROUND(CALC!L50,1)</f>
        <v>16.399999999999999</v>
      </c>
    </row>
    <row r="51" spans="1:2" x14ac:dyDescent="0.25">
      <c r="A51" s="34" t="str">
        <f>TEXT(CALC!B51,"yyyy-mm-dd")</f>
        <v>2017-07-20</v>
      </c>
      <c r="B51">
        <f>ROUND(CALC!L51,1)</f>
        <v>16.2</v>
      </c>
    </row>
    <row r="52" spans="1:2" x14ac:dyDescent="0.25">
      <c r="A52" s="34" t="str">
        <f>TEXT(CALC!B52,"yyyy-mm-dd")</f>
        <v>2017-07-21</v>
      </c>
      <c r="B52">
        <f>ROUND(CALC!L52,1)</f>
        <v>15.3</v>
      </c>
    </row>
    <row r="53" spans="1:2" x14ac:dyDescent="0.25">
      <c r="A53" s="34" t="str">
        <f>TEXT(CALC!B53,"yyyy-mm-dd")</f>
        <v>2017-07-22</v>
      </c>
      <c r="B53">
        <f>ROUND(CALC!L53,1)</f>
        <v>15.8</v>
      </c>
    </row>
    <row r="54" spans="1:2" x14ac:dyDescent="0.25">
      <c r="A54" s="34" t="str">
        <f>TEXT(CALC!B54,"yyyy-mm-dd")</f>
        <v>2017-07-23</v>
      </c>
      <c r="B54">
        <f>ROUND(CALC!L54,1)</f>
        <v>15.4</v>
      </c>
    </row>
    <row r="55" spans="1:2" x14ac:dyDescent="0.25">
      <c r="A55" s="34" t="str">
        <f>TEXT(CALC!B55,"yyyy-mm-dd")</f>
        <v>2017-07-24</v>
      </c>
      <c r="B55">
        <f>ROUND(CALC!L55,1)</f>
        <v>15.2</v>
      </c>
    </row>
    <row r="56" spans="1:2" x14ac:dyDescent="0.25">
      <c r="A56" s="34" t="str">
        <f>TEXT(CALC!B56,"yyyy-mm-dd")</f>
        <v>2017-07-25</v>
      </c>
      <c r="B56">
        <f>ROUND(CALC!L56,1)</f>
        <v>15.7</v>
      </c>
    </row>
    <row r="57" spans="1:2" x14ac:dyDescent="0.25">
      <c r="A57" s="34" t="str">
        <f>TEXT(CALC!B57,"yyyy-mm-dd")</f>
        <v>2017-07-26</v>
      </c>
      <c r="B57">
        <f>ROUND(CALC!L57,1)</f>
        <v>15.7</v>
      </c>
    </row>
    <row r="58" spans="1:2" x14ac:dyDescent="0.25">
      <c r="A58" s="34" t="str">
        <f>TEXT(CALC!B58,"yyyy-mm-dd")</f>
        <v>2017-07-27</v>
      </c>
      <c r="B58">
        <f>ROUND(CALC!L58,1)</f>
        <v>16.2</v>
      </c>
    </row>
    <row r="59" spans="1:2" x14ac:dyDescent="0.25">
      <c r="A59" s="34" t="str">
        <f>TEXT(CALC!B59,"yyyy-mm-dd")</f>
        <v>2017-07-28</v>
      </c>
      <c r="B59">
        <f>ROUND(CALC!L59,1)</f>
        <v>15.8</v>
      </c>
    </row>
    <row r="60" spans="1:2" x14ac:dyDescent="0.25">
      <c r="A60" s="34" t="str">
        <f>TEXT(CALC!B60,"yyyy-mm-dd")</f>
        <v>2017-07-29</v>
      </c>
      <c r="B60">
        <f>ROUND(CALC!L60,1)</f>
        <v>15.6</v>
      </c>
    </row>
    <row r="61" spans="1:2" x14ac:dyDescent="0.25">
      <c r="A61" s="34" t="str">
        <f>TEXT(CALC!B61,"yyyy-mm-dd")</f>
        <v>2017-07-30</v>
      </c>
      <c r="B61">
        <f>ROUND(CALC!L61,1)</f>
        <v>16.100000000000001</v>
      </c>
    </row>
    <row r="62" spans="1:2" x14ac:dyDescent="0.25">
      <c r="A62" s="34" t="str">
        <f>TEXT(CALC!B62,"yyyy-mm-dd")</f>
        <v>2017-07-31</v>
      </c>
      <c r="B62">
        <f>ROUND(CALC!L62,1)</f>
        <v>17.2</v>
      </c>
    </row>
    <row r="63" spans="1:2" x14ac:dyDescent="0.25">
      <c r="A63" s="34" t="str">
        <f>TEXT(CALC!B63,"yyyy-mm-dd")</f>
        <v>2017-08-01</v>
      </c>
      <c r="B63">
        <f>ROUND(CALC!L63,1)</f>
        <v>16.8</v>
      </c>
    </row>
    <row r="64" spans="1:2" x14ac:dyDescent="0.25">
      <c r="A64" s="34" t="str">
        <f>TEXT(CALC!B64,"yyyy-mm-dd")</f>
        <v>2017-08-02</v>
      </c>
      <c r="B64">
        <f>ROUND(CALC!L64,1)</f>
        <v>16.8</v>
      </c>
    </row>
    <row r="65" spans="1:2" x14ac:dyDescent="0.25">
      <c r="A65" s="34" t="str">
        <f>TEXT(CALC!B65,"yyyy-mm-dd")</f>
        <v>2017-08-03</v>
      </c>
      <c r="B65">
        <f>ROUND(CALC!L65,1)</f>
        <v>16.100000000000001</v>
      </c>
    </row>
    <row r="66" spans="1:2" x14ac:dyDescent="0.25">
      <c r="A66" s="34" t="str">
        <f>TEXT(CALC!B66,"yyyy-mm-dd")</f>
        <v>2017-08-04</v>
      </c>
      <c r="B66">
        <f>ROUND(CALC!L66,1)</f>
        <v>14.4</v>
      </c>
    </row>
    <row r="67" spans="1:2" x14ac:dyDescent="0.25">
      <c r="A67" s="34" t="str">
        <f>TEXT(CALC!B67,"yyyy-mm-dd")</f>
        <v>2017-08-05</v>
      </c>
      <c r="B67">
        <f>ROUND(CALC!L67,1)</f>
        <v>14.4</v>
      </c>
    </row>
    <row r="68" spans="1:2" x14ac:dyDescent="0.25">
      <c r="A68" s="34" t="str">
        <f>TEXT(CALC!B68,"yyyy-mm-dd")</f>
        <v>2017-08-06</v>
      </c>
      <c r="B68">
        <f>ROUND(CALC!L68,1)</f>
        <v>14.1</v>
      </c>
    </row>
    <row r="69" spans="1:2" x14ac:dyDescent="0.25">
      <c r="A69" s="34" t="str">
        <f>TEXT(CALC!B69,"yyyy-mm-dd")</f>
        <v>2017-08-07</v>
      </c>
      <c r="B69">
        <f>ROUND(CALC!L69,1)</f>
        <v>13.4</v>
      </c>
    </row>
    <row r="70" spans="1:2" x14ac:dyDescent="0.25">
      <c r="A70" s="34" t="str">
        <f>TEXT(CALC!B70,"yyyy-mm-dd")</f>
        <v>2017-08-08</v>
      </c>
      <c r="B70">
        <f>ROUND(CALC!L70,1)</f>
        <v>13.4</v>
      </c>
    </row>
    <row r="71" spans="1:2" x14ac:dyDescent="0.25">
      <c r="A71" s="34" t="str">
        <f>TEXT(CALC!B71,"yyyy-mm-dd")</f>
        <v>2017-08-09</v>
      </c>
      <c r="B71">
        <f>ROUND(CALC!L71,1)</f>
        <v>13.4</v>
      </c>
    </row>
    <row r="72" spans="1:2" x14ac:dyDescent="0.25">
      <c r="A72" s="34" t="str">
        <f>TEXT(CALC!B72,"yyyy-mm-dd")</f>
        <v>2017-08-10</v>
      </c>
      <c r="B72">
        <f>ROUND(CALC!L72,1)</f>
        <v>13.1</v>
      </c>
    </row>
    <row r="73" spans="1:2" x14ac:dyDescent="0.25">
      <c r="A73" s="34" t="str">
        <f>TEXT(CALC!B73,"yyyy-mm-dd")</f>
        <v>2017-08-11</v>
      </c>
      <c r="B73">
        <f>ROUND(CALC!L73,1)</f>
        <v>14.1</v>
      </c>
    </row>
    <row r="74" spans="1:2" x14ac:dyDescent="0.25">
      <c r="A74" s="34" t="str">
        <f>TEXT(CALC!B74,"yyyy-mm-dd")</f>
        <v>2017-08-12</v>
      </c>
      <c r="B74">
        <f>ROUND(CALC!L74,1)</f>
        <v>13.2</v>
      </c>
    </row>
    <row r="75" spans="1:2" x14ac:dyDescent="0.25">
      <c r="A75" s="34" t="str">
        <f>TEXT(CALC!B75,"yyyy-mm-dd")</f>
        <v>2017-08-13</v>
      </c>
      <c r="B75">
        <f>ROUND(CALC!L75,1)</f>
        <v>13.5</v>
      </c>
    </row>
    <row r="76" spans="1:2" x14ac:dyDescent="0.25">
      <c r="A76" s="34" t="str">
        <f>TEXT(CALC!B76,"yyyy-mm-dd")</f>
        <v>2017-08-14</v>
      </c>
      <c r="B76">
        <f>ROUND(CALC!L76,1)</f>
        <v>13.1</v>
      </c>
    </row>
    <row r="77" spans="1:2" x14ac:dyDescent="0.25">
      <c r="A77" s="34" t="str">
        <f>TEXT(CALC!B77,"yyyy-mm-dd")</f>
        <v>2017-08-15</v>
      </c>
      <c r="B77">
        <f>ROUND(CALC!L77,1)</f>
        <v>12.9</v>
      </c>
    </row>
    <row r="78" spans="1:2" x14ac:dyDescent="0.25">
      <c r="A78" s="34" t="str">
        <f>TEXT(CALC!B78,"yyyy-mm-dd")</f>
        <v>2017-08-16</v>
      </c>
      <c r="B78">
        <f>ROUND(CALC!L78,1)</f>
        <v>12.9</v>
      </c>
    </row>
    <row r="79" spans="1:2" x14ac:dyDescent="0.25">
      <c r="A79" s="34" t="str">
        <f>TEXT(CALC!B79,"yyyy-mm-dd")</f>
        <v>2017-08-17</v>
      </c>
      <c r="B79">
        <f>ROUND(CALC!L79,1)</f>
        <v>13</v>
      </c>
    </row>
    <row r="80" spans="1:2" x14ac:dyDescent="0.25">
      <c r="A80" s="34" t="str">
        <f>TEXT(CALC!B80,"yyyy-mm-dd")</f>
        <v>2017-08-18</v>
      </c>
      <c r="B80">
        <f>ROUND(CALC!L80,1)</f>
        <v>13.2</v>
      </c>
    </row>
    <row r="81" spans="1:2" x14ac:dyDescent="0.25">
      <c r="A81" s="34" t="str">
        <f>TEXT(CALC!B81,"yyyy-mm-dd")</f>
        <v>2017-08-19</v>
      </c>
      <c r="B81">
        <f>ROUND(CALC!L81,1)</f>
        <v>12.5</v>
      </c>
    </row>
    <row r="82" spans="1:2" x14ac:dyDescent="0.25">
      <c r="A82" s="34" t="str">
        <f>TEXT(CALC!B82,"yyyy-mm-dd")</f>
        <v>2017-08-20</v>
      </c>
      <c r="B82">
        <f>ROUND(CALC!L82,1)</f>
        <v>13.1</v>
      </c>
    </row>
    <row r="83" spans="1:2" x14ac:dyDescent="0.25">
      <c r="A83" s="34" t="str">
        <f>TEXT(CALC!B83,"yyyy-mm-dd")</f>
        <v>2017-08-21</v>
      </c>
      <c r="B83">
        <f>ROUND(CALC!L83,1)</f>
        <v>12.8</v>
      </c>
    </row>
    <row r="84" spans="1:2" x14ac:dyDescent="0.25">
      <c r="A84" s="34" t="str">
        <f>TEXT(CALC!B84,"yyyy-mm-dd")</f>
        <v>2017-08-22</v>
      </c>
      <c r="B84">
        <f>ROUND(CALC!L84,1)</f>
        <v>13</v>
      </c>
    </row>
    <row r="85" spans="1:2" x14ac:dyDescent="0.25">
      <c r="A85" s="34" t="str">
        <f>TEXT(CALC!B85,"yyyy-mm-dd")</f>
        <v>2017-08-23</v>
      </c>
      <c r="B85">
        <f>ROUND(CALC!L85,1)</f>
        <v>13</v>
      </c>
    </row>
    <row r="86" spans="1:2" x14ac:dyDescent="0.25">
      <c r="A86" s="34" t="str">
        <f>TEXT(CALC!B86,"yyyy-mm-dd")</f>
        <v>2017-08-24</v>
      </c>
      <c r="B86">
        <f>ROUND(CALC!L86,1)</f>
        <v>14.1</v>
      </c>
    </row>
    <row r="87" spans="1:2" x14ac:dyDescent="0.25">
      <c r="A87" s="34" t="str">
        <f>TEXT(CALC!B87,"yyyy-mm-dd")</f>
        <v>2017-08-25</v>
      </c>
      <c r="B87">
        <f>ROUND(CALC!L87,1)</f>
        <v>13.6</v>
      </c>
    </row>
    <row r="88" spans="1:2" x14ac:dyDescent="0.25">
      <c r="A88" s="34" t="str">
        <f>TEXT(CALC!B88,"yyyy-mm-dd")</f>
        <v>2017-08-26</v>
      </c>
      <c r="B88">
        <f>ROUND(CALC!L88,1)</f>
        <v>14</v>
      </c>
    </row>
    <row r="89" spans="1:2" x14ac:dyDescent="0.25">
      <c r="A89" s="34" t="str">
        <f>TEXT(CALC!B89,"yyyy-mm-dd")</f>
        <v>2017-08-27</v>
      </c>
      <c r="B89">
        <f>ROUND(CALC!L89,1)</f>
        <v>14.1</v>
      </c>
    </row>
    <row r="90" spans="1:2" x14ac:dyDescent="0.25">
      <c r="A90" s="34" t="str">
        <f>TEXT(CALC!B90,"yyyy-mm-dd")</f>
        <v>2017-08-28</v>
      </c>
      <c r="B90">
        <f>ROUND(CALC!L90,1)</f>
        <v>12.3</v>
      </c>
    </row>
    <row r="91" spans="1:2" x14ac:dyDescent="0.25">
      <c r="A91" s="34" t="str">
        <f>TEXT(CALC!B91,"yyyy-mm-dd")</f>
        <v>2017-08-29</v>
      </c>
      <c r="B91">
        <f>ROUND(CALC!L91,1)</f>
        <v>12.5</v>
      </c>
    </row>
    <row r="92" spans="1:2" x14ac:dyDescent="0.25">
      <c r="A92" s="34" t="str">
        <f>TEXT(CALC!B92,"yyyy-mm-dd")</f>
        <v>2017-08-30</v>
      </c>
      <c r="B92">
        <f>ROUND(CALC!L92,1)</f>
        <v>12.5</v>
      </c>
    </row>
    <row r="93" spans="1:2" x14ac:dyDescent="0.25">
      <c r="A93" s="34" t="str">
        <f>TEXT(CALC!B93,"yyyy-mm-dd")</f>
        <v>2017-08-31</v>
      </c>
      <c r="B93">
        <f>ROUND(CALC!L93,1)</f>
        <v>13.4</v>
      </c>
    </row>
    <row r="94" spans="1:2" x14ac:dyDescent="0.25">
      <c r="A94" s="34" t="str">
        <f>TEXT(CALC!B94,"yyyy-mm-dd")</f>
        <v>2017-09-01</v>
      </c>
      <c r="B94">
        <f>ROUND(CALC!L94,1)</f>
        <v>13.5</v>
      </c>
    </row>
    <row r="95" spans="1:2" x14ac:dyDescent="0.25">
      <c r="A95" s="34" t="str">
        <f>TEXT(CALC!B95,"yyyy-mm-dd")</f>
        <v>2017-09-02</v>
      </c>
      <c r="B95">
        <f>ROUND(CALC!L95,1)</f>
        <v>12.7</v>
      </c>
    </row>
    <row r="96" spans="1:2" x14ac:dyDescent="0.25">
      <c r="A96" s="34" t="str">
        <f>TEXT(CALC!B96,"yyyy-mm-dd")</f>
        <v>2017-09-03</v>
      </c>
      <c r="B96">
        <f>ROUND(CALC!L96,1)</f>
        <v>12.9</v>
      </c>
    </row>
    <row r="97" spans="1:2" x14ac:dyDescent="0.25">
      <c r="A97" s="34" t="str">
        <f>TEXT(CALC!B97,"yyyy-mm-dd")</f>
        <v>2017-09-04</v>
      </c>
      <c r="B97">
        <f>ROUND(CALC!L97,1)</f>
        <v>12.7</v>
      </c>
    </row>
    <row r="98" spans="1:2" x14ac:dyDescent="0.25">
      <c r="A98" s="34" t="str">
        <f>TEXT(CALC!B98,"yyyy-mm-dd")</f>
        <v>2017-09-05</v>
      </c>
      <c r="B98">
        <f>ROUND(CALC!L98,1)</f>
        <v>12.8</v>
      </c>
    </row>
    <row r="99" spans="1:2" x14ac:dyDescent="0.25">
      <c r="A99" s="34" t="str">
        <f>TEXT(CALC!B99,"yyyy-mm-dd")</f>
        <v>2017-09-06</v>
      </c>
      <c r="B99">
        <f>ROUND(CALC!L99,1)</f>
        <v>12.8</v>
      </c>
    </row>
    <row r="100" spans="1:2" x14ac:dyDescent="0.25">
      <c r="A100" s="34" t="str">
        <f>TEXT(CALC!B100,"yyyy-mm-dd")</f>
        <v>2017-09-07</v>
      </c>
      <c r="B100">
        <f>ROUND(CALC!L100,1)</f>
        <v>13.1</v>
      </c>
    </row>
    <row r="101" spans="1:2" x14ac:dyDescent="0.25">
      <c r="A101" s="34" t="str">
        <f>TEXT(CALC!B101,"yyyy-mm-dd")</f>
        <v>2017-09-08</v>
      </c>
      <c r="B101">
        <f>ROUND(CALC!L101,1)</f>
        <v>13.5</v>
      </c>
    </row>
    <row r="102" spans="1:2" x14ac:dyDescent="0.25">
      <c r="A102" s="34" t="str">
        <f>TEXT(CALC!B102,"yyyy-mm-dd")</f>
        <v>2017-09-09</v>
      </c>
      <c r="B102">
        <f>ROUND(CALC!L102,1)</f>
        <v>14</v>
      </c>
    </row>
    <row r="103" spans="1:2" x14ac:dyDescent="0.25">
      <c r="A103" s="34" t="str">
        <f>TEXT(CALC!B103,"yyyy-mm-dd")</f>
        <v>2017-09-10</v>
      </c>
      <c r="B103">
        <f>ROUND(CALC!L103,1)</f>
        <v>12.3</v>
      </c>
    </row>
    <row r="104" spans="1:2" x14ac:dyDescent="0.25">
      <c r="A104" s="34" t="str">
        <f>TEXT(CALC!B104,"yyyy-mm-dd")</f>
        <v>2017-09-11</v>
      </c>
      <c r="B104">
        <f>ROUND(CALC!L104,1)</f>
        <v>12.6</v>
      </c>
    </row>
    <row r="105" spans="1:2" x14ac:dyDescent="0.25">
      <c r="A105" s="34" t="str">
        <f>TEXT(CALC!B105,"yyyy-mm-dd")</f>
        <v>2017-09-12</v>
      </c>
      <c r="B105">
        <f>ROUND(CALC!L105,1)</f>
        <v>12.6</v>
      </c>
    </row>
    <row r="106" spans="1:2" x14ac:dyDescent="0.25">
      <c r="A106" s="34" t="str">
        <f>TEXT(CALC!B106,"yyyy-mm-dd")</f>
        <v>2017-09-13</v>
      </c>
      <c r="B106">
        <f>ROUND(CALC!L106,1)</f>
        <v>12.6</v>
      </c>
    </row>
    <row r="107" spans="1:2" x14ac:dyDescent="0.25">
      <c r="A107" s="34" t="str">
        <f>TEXT(CALC!B107,"yyyy-mm-dd")</f>
        <v>2017-09-14</v>
      </c>
      <c r="B107">
        <f>ROUND(CALC!L107,1)</f>
        <v>13</v>
      </c>
    </row>
    <row r="108" spans="1:2" x14ac:dyDescent="0.25">
      <c r="A108" s="34" t="str">
        <f>TEXT(CALC!B108,"yyyy-mm-dd")</f>
        <v>2017-09-15</v>
      </c>
      <c r="B108">
        <f>ROUND(CALC!L108,1)</f>
        <v>12.2</v>
      </c>
    </row>
    <row r="109" spans="1:2" x14ac:dyDescent="0.25">
      <c r="A109" s="34" t="str">
        <f>TEXT(CALC!B109,"yyyy-mm-dd")</f>
        <v>2017-09-16</v>
      </c>
      <c r="B109">
        <f>ROUND(CALC!L109,1)</f>
        <v>11.8</v>
      </c>
    </row>
    <row r="110" spans="1:2" x14ac:dyDescent="0.25">
      <c r="A110" s="34" t="str">
        <f>TEXT(CALC!B110,"yyyy-mm-dd")</f>
        <v>2017-09-17</v>
      </c>
      <c r="B110">
        <f>ROUND(CALC!L110,1)</f>
        <v>11.5</v>
      </c>
    </row>
    <row r="111" spans="1:2" x14ac:dyDescent="0.25">
      <c r="A111" s="34" t="str">
        <f>TEXT(CALC!B111,"yyyy-mm-dd")</f>
        <v>2017-09-18</v>
      </c>
      <c r="B111">
        <f>ROUND(CALC!L111,1)</f>
        <v>12.2</v>
      </c>
    </row>
    <row r="112" spans="1:2" x14ac:dyDescent="0.25">
      <c r="A112" s="34" t="str">
        <f>TEXT(CALC!B112,"yyyy-mm-dd")</f>
        <v>2017-09-19</v>
      </c>
      <c r="B112">
        <f>ROUND(CALC!L112,1)</f>
        <v>12.3</v>
      </c>
    </row>
    <row r="113" spans="1:2" x14ac:dyDescent="0.25">
      <c r="A113" s="34" t="str">
        <f>TEXT(CALC!B113,"yyyy-mm-dd")</f>
        <v>2017-09-20</v>
      </c>
      <c r="B113">
        <f>ROUND(CALC!L113,1)</f>
        <v>12.3</v>
      </c>
    </row>
    <row r="114" spans="1:2" x14ac:dyDescent="0.25">
      <c r="A114" s="34" t="str">
        <f>TEXT(CALC!B114,"yyyy-mm-dd")</f>
        <v>2017-09-21</v>
      </c>
      <c r="B114">
        <f>ROUND(CALC!L114,1)</f>
        <v>12.1</v>
      </c>
    </row>
    <row r="115" spans="1:2" x14ac:dyDescent="0.25">
      <c r="A115" s="34" t="str">
        <f>TEXT(CALC!B115,"yyyy-mm-dd")</f>
        <v>2017-09-22</v>
      </c>
      <c r="B115">
        <f>ROUND(CALC!L115,1)</f>
        <v>11.7</v>
      </c>
    </row>
    <row r="116" spans="1:2" x14ac:dyDescent="0.25">
      <c r="A116" s="34" t="str">
        <f>TEXT(CALC!B116,"yyyy-mm-dd")</f>
        <v>2017-09-23</v>
      </c>
      <c r="B116">
        <f>ROUND(CALC!L116,1)</f>
        <v>11</v>
      </c>
    </row>
    <row r="117" spans="1:2" x14ac:dyDescent="0.25">
      <c r="A117" s="34" t="str">
        <f>TEXT(CALC!B117,"yyyy-mm-dd")</f>
        <v>2017-09-24</v>
      </c>
      <c r="B117">
        <f>ROUND(CALC!L117,1)</f>
        <v>10.7</v>
      </c>
    </row>
    <row r="118" spans="1:2" x14ac:dyDescent="0.25">
      <c r="A118" s="34" t="str">
        <f>TEXT(CALC!B118,"yyyy-mm-dd")</f>
        <v>2017-09-25</v>
      </c>
      <c r="B118">
        <f>ROUND(CALC!L118,1)</f>
        <v>10.6</v>
      </c>
    </row>
    <row r="119" spans="1:2" x14ac:dyDescent="0.25">
      <c r="A119" s="34" t="str">
        <f>TEXT(CALC!B119,"yyyy-mm-dd")</f>
        <v>2017-09-26</v>
      </c>
      <c r="B119">
        <f>ROUND(CALC!L119,1)</f>
        <v>10.6</v>
      </c>
    </row>
    <row r="120" spans="1:2" x14ac:dyDescent="0.25">
      <c r="A120" s="34" t="str">
        <f>TEXT(CALC!B120,"yyyy-mm-dd")</f>
        <v>2017-09-27</v>
      </c>
      <c r="B120">
        <f>ROUND(CALC!L120,1)</f>
        <v>10.6</v>
      </c>
    </row>
    <row r="121" spans="1:2" x14ac:dyDescent="0.25">
      <c r="A121" s="34" t="str">
        <f>TEXT(CALC!B121,"yyyy-mm-dd")</f>
        <v>2017-09-28</v>
      </c>
      <c r="B121">
        <f>ROUND(CALC!L121,1)</f>
        <v>10.6</v>
      </c>
    </row>
    <row r="122" spans="1:2" x14ac:dyDescent="0.25">
      <c r="A122" s="34" t="str">
        <f>TEXT(CALC!B122,"yyyy-mm-dd")</f>
        <v>2017-09-29</v>
      </c>
      <c r="B122">
        <f>ROUND(CALC!L122,1)</f>
        <v>10.5</v>
      </c>
    </row>
    <row r="123" spans="1:2" x14ac:dyDescent="0.25">
      <c r="A123" s="34" t="str">
        <f>TEXT(CALC!B123,"yyyy-mm-dd")</f>
        <v>2017-09-30</v>
      </c>
      <c r="B123">
        <f>ROUND(CALC!L123,1)</f>
        <v>10.1</v>
      </c>
    </row>
    <row r="124" spans="1:2" x14ac:dyDescent="0.25">
      <c r="A124" s="34" t="str">
        <f>TEXT(CALC!B124,"yyyy-mm-dd")</f>
        <v>2017-10-01</v>
      </c>
      <c r="B124">
        <f>ROUND(CALC!L124,1)</f>
        <v>10</v>
      </c>
    </row>
    <row r="125" spans="1:2" x14ac:dyDescent="0.25">
      <c r="A125" s="34" t="str">
        <f>TEXT(CALC!B125,"yyyy-mm-dd")</f>
        <v>2017-10-02</v>
      </c>
      <c r="B125">
        <f>ROUND(CALC!L125,1)</f>
        <v>9.1</v>
      </c>
    </row>
    <row r="126" spans="1:2" x14ac:dyDescent="0.25">
      <c r="A126" s="34" t="str">
        <f>TEXT(CALC!B126,"yyyy-mm-dd")</f>
        <v>2017-10-03</v>
      </c>
      <c r="B126">
        <f>ROUND(CALC!L126,1)</f>
        <v>9.3000000000000007</v>
      </c>
    </row>
    <row r="127" spans="1:2" x14ac:dyDescent="0.25">
      <c r="A127" s="34" t="str">
        <f>TEXT(CALC!B127,"yyyy-mm-dd")</f>
        <v>2017-10-04</v>
      </c>
      <c r="B127">
        <f>ROUND(CALC!L127,1)</f>
        <v>9.1999999999999993</v>
      </c>
    </row>
    <row r="128" spans="1:2" x14ac:dyDescent="0.25">
      <c r="A128" s="34" t="str">
        <f>TEXT(CALC!B128,"yyyy-mm-dd")</f>
        <v>2017-10-05</v>
      </c>
      <c r="B128">
        <f>ROUND(CALC!L128,1)</f>
        <v>9.1999999999999993</v>
      </c>
    </row>
    <row r="129" spans="1:2" x14ac:dyDescent="0.25">
      <c r="A129" s="34" t="str">
        <f>TEXT(CALC!B129,"yyyy-mm-dd")</f>
        <v>2017-10-06</v>
      </c>
      <c r="B129">
        <f>ROUND(CALC!L129,1)</f>
        <v>7.8</v>
      </c>
    </row>
    <row r="130" spans="1:2" x14ac:dyDescent="0.25">
      <c r="A130" s="34" t="str">
        <f>TEXT(CALC!B130,"yyyy-mm-dd")</f>
        <v>2017-10-07</v>
      </c>
      <c r="B130">
        <f>ROUND(CALC!L130,1)</f>
        <v>8.5</v>
      </c>
    </row>
    <row r="131" spans="1:2" x14ac:dyDescent="0.25">
      <c r="A131" s="34" t="str">
        <f>TEXT(CALC!B131,"yyyy-mm-dd")</f>
        <v>2017-10-08</v>
      </c>
      <c r="B131">
        <f>ROUND(CALC!L131,1)</f>
        <v>8.3000000000000007</v>
      </c>
    </row>
    <row r="132" spans="1:2" x14ac:dyDescent="0.25">
      <c r="A132" s="34" t="str">
        <f>TEXT(CALC!B132,"yyyy-mm-dd")</f>
        <v>2017-10-09</v>
      </c>
      <c r="B132">
        <f>ROUND(CALC!L132,1)</f>
        <v>8.8000000000000007</v>
      </c>
    </row>
    <row r="133" spans="1:2" x14ac:dyDescent="0.25">
      <c r="A133" s="34" t="str">
        <f>TEXT(CALC!B133,"yyyy-mm-dd")</f>
        <v>2017-10-10</v>
      </c>
      <c r="B133">
        <f>ROUND(CALC!L133,1)</f>
        <v>8.6999999999999993</v>
      </c>
    </row>
    <row r="134" spans="1:2" x14ac:dyDescent="0.25">
      <c r="A134" s="34" t="str">
        <f>TEXT(CALC!B134,"yyyy-mm-dd")</f>
        <v>2017-10-11</v>
      </c>
      <c r="B134">
        <f>ROUND(CALC!L134,1)</f>
        <v>8.8000000000000007</v>
      </c>
    </row>
    <row r="135" spans="1:2" x14ac:dyDescent="0.25">
      <c r="A135" s="34" t="str">
        <f>TEXT(CALC!B135,"yyyy-mm-dd")</f>
        <v>2017-10-12</v>
      </c>
      <c r="B135">
        <f>ROUND(CALC!L135,1)</f>
        <v>9.1999999999999993</v>
      </c>
    </row>
    <row r="136" spans="1:2" x14ac:dyDescent="0.25">
      <c r="A136" s="34" t="str">
        <f>TEXT(CALC!B136,"yyyy-mm-dd")</f>
        <v>2017-10-13</v>
      </c>
      <c r="B136">
        <f>ROUND(CALC!L136,1)</f>
        <v>9.5</v>
      </c>
    </row>
    <row r="137" spans="1:2" x14ac:dyDescent="0.25">
      <c r="A137" s="34" t="str">
        <f>TEXT(CALC!B137,"yyyy-mm-dd")</f>
        <v>2017-10-14</v>
      </c>
      <c r="B137">
        <f>ROUND(CALC!L137,1)</f>
        <v>9.6</v>
      </c>
    </row>
    <row r="138" spans="1:2" x14ac:dyDescent="0.25">
      <c r="A138" s="34" t="str">
        <f>TEXT(CALC!B138,"yyyy-mm-dd")</f>
        <v>2017-10-15</v>
      </c>
      <c r="B138">
        <f>ROUND(CALC!L138,1)</f>
        <v>8.1999999999999993</v>
      </c>
    </row>
    <row r="139" spans="1:2" x14ac:dyDescent="0.25">
      <c r="A139" s="34" t="str">
        <f>TEXT(CALC!B139,"yyyy-mm-dd")</f>
        <v>2017-10-16</v>
      </c>
      <c r="B139">
        <f>ROUND(CALC!L139,1)</f>
        <v>9.3000000000000007</v>
      </c>
    </row>
    <row r="140" spans="1:2" x14ac:dyDescent="0.25">
      <c r="A140" s="34" t="str">
        <f>TEXT(CALC!B140,"yyyy-mm-dd")</f>
        <v>2017-10-17</v>
      </c>
      <c r="B140">
        <f>ROUND(CALC!L140,1)</f>
        <v>9.3000000000000007</v>
      </c>
    </row>
    <row r="141" spans="1:2" x14ac:dyDescent="0.25">
      <c r="A141" s="34" t="str">
        <f>TEXT(CALC!B141,"yyyy-mm-dd")</f>
        <v>2017-10-18</v>
      </c>
      <c r="B141">
        <f>ROUND(CALC!L141,1)</f>
        <v>9.3000000000000007</v>
      </c>
    </row>
    <row r="142" spans="1:2" x14ac:dyDescent="0.25">
      <c r="A142" s="34" t="str">
        <f>TEXT(CALC!B142,"yyyy-mm-dd")</f>
        <v>2017-10-19</v>
      </c>
      <c r="B142">
        <f>ROUND(CALC!L142,1)</f>
        <v>9</v>
      </c>
    </row>
    <row r="143" spans="1:2" x14ac:dyDescent="0.25">
      <c r="A143" s="34" t="str">
        <f>TEXT(CALC!B143,"yyyy-mm-dd")</f>
        <v>2017-10-20</v>
      </c>
      <c r="B143">
        <f>ROUND(CALC!L143,1)</f>
        <v>8.4</v>
      </c>
    </row>
    <row r="144" spans="1:2" x14ac:dyDescent="0.25">
      <c r="A144" s="34" t="str">
        <f>TEXT(CALC!B144,"yyyy-mm-dd")</f>
        <v>2017-10-21</v>
      </c>
      <c r="B144">
        <f>ROUND(CALC!L144,1)</f>
        <v>8.5</v>
      </c>
    </row>
    <row r="145" spans="1:2" x14ac:dyDescent="0.25">
      <c r="A145" s="34" t="str">
        <f>TEXT(CALC!B145,"yyyy-mm-dd")</f>
        <v>2017-10-22</v>
      </c>
      <c r="B145">
        <f>ROUND(CALC!L145,1)</f>
        <v>8.8000000000000007</v>
      </c>
    </row>
    <row r="146" spans="1:2" x14ac:dyDescent="0.25">
      <c r="A146" s="34" t="str">
        <f>TEXT(CALC!B146,"yyyy-mm-dd")</f>
        <v>2017-10-23</v>
      </c>
      <c r="B146">
        <f>ROUND(CALC!L146,1)</f>
        <v>8.5</v>
      </c>
    </row>
    <row r="147" spans="1:2" x14ac:dyDescent="0.25">
      <c r="A147" s="34" t="str">
        <f>TEXT(CALC!B147,"yyyy-mm-dd")</f>
        <v>2017-10-24</v>
      </c>
      <c r="B147">
        <f>ROUND(CALC!L147,1)</f>
        <v>8.5</v>
      </c>
    </row>
    <row r="148" spans="1:2" x14ac:dyDescent="0.25">
      <c r="A148" s="34" t="str">
        <f>TEXT(CALC!B148,"yyyy-mm-dd")</f>
        <v>2017-10-25</v>
      </c>
      <c r="B148">
        <f>ROUND(CALC!L148,1)</f>
        <v>8.5</v>
      </c>
    </row>
    <row r="149" spans="1:2" x14ac:dyDescent="0.25">
      <c r="A149" s="34" t="str">
        <f>TEXT(CALC!B149,"yyyy-mm-dd")</f>
        <v>2017-10-26</v>
      </c>
      <c r="B149">
        <f>ROUND(CALC!L149,1)</f>
        <v>7.8</v>
      </c>
    </row>
    <row r="150" spans="1:2" x14ac:dyDescent="0.25">
      <c r="A150" s="34" t="str">
        <f>TEXT(CALC!B150,"yyyy-mm-dd")</f>
        <v>2017-10-27</v>
      </c>
      <c r="B150">
        <f>ROUND(CALC!L150,1)</f>
        <v>7.6</v>
      </c>
    </row>
    <row r="151" spans="1:2" x14ac:dyDescent="0.25">
      <c r="A151" s="34" t="str">
        <f>TEXT(CALC!B151,"yyyy-mm-dd")</f>
        <v>2017-10-28</v>
      </c>
      <c r="B151">
        <f>ROUND(CALC!L151,1)</f>
        <v>7.5</v>
      </c>
    </row>
    <row r="152" spans="1:2" x14ac:dyDescent="0.25">
      <c r="A152" s="34" t="str">
        <f>TEXT(CALC!B152,"yyyy-mm-dd")</f>
        <v>2017-10-29</v>
      </c>
      <c r="B152">
        <f>ROUND(CALC!L152,1)</f>
        <v>8.5</v>
      </c>
    </row>
    <row r="153" spans="1:2" x14ac:dyDescent="0.25">
      <c r="A153" s="34" t="str">
        <f>TEXT(CALC!B153,"yyyy-mm-dd")</f>
        <v>2017-10-30</v>
      </c>
      <c r="B153">
        <f>ROUND(CALC!L153,1)</f>
        <v>7.6</v>
      </c>
    </row>
    <row r="154" spans="1:2" x14ac:dyDescent="0.25">
      <c r="A154" s="34" t="str">
        <f>TEXT(CALC!B154,"yyyy-mm-dd")</f>
        <v>2017-10-31</v>
      </c>
      <c r="B154">
        <f>ROUND(CALC!L154,1)</f>
        <v>7.5</v>
      </c>
    </row>
    <row r="155" spans="1:2" x14ac:dyDescent="0.25">
      <c r="A155" s="34" t="str">
        <f>TEXT(CALC!B155,"yyyy-mm-dd")</f>
        <v>2017-11-01</v>
      </c>
      <c r="B155">
        <f>ROUND(CALC!L155,1)</f>
        <v>7.4</v>
      </c>
    </row>
    <row r="156" spans="1:2" x14ac:dyDescent="0.25">
      <c r="A156" s="34" t="str">
        <f>TEXT(CALC!B156,"yyyy-mm-dd")</f>
        <v>2017-11-02</v>
      </c>
      <c r="B156">
        <f>ROUND(CALC!L156,1)</f>
        <v>7.8</v>
      </c>
    </row>
    <row r="157" spans="1:2" x14ac:dyDescent="0.25">
      <c r="A157" s="34" t="str">
        <f>TEXT(CALC!B157,"yyyy-mm-dd")</f>
        <v>2017-11-03</v>
      </c>
      <c r="B157">
        <f>ROUND(CALC!L157,1)</f>
        <v>6.6</v>
      </c>
    </row>
    <row r="158" spans="1:2" x14ac:dyDescent="0.25">
      <c r="A158" s="34" t="str">
        <f>TEXT(CALC!B158,"yyyy-mm-dd")</f>
        <v>2017-11-04</v>
      </c>
      <c r="B158">
        <f>ROUND(CALC!L158,1)</f>
        <v>6.2</v>
      </c>
    </row>
    <row r="159" spans="1:2" x14ac:dyDescent="0.25">
      <c r="A159" s="34" t="str">
        <f>TEXT(CALC!B159,"yyyy-mm-dd")</f>
        <v>2017-11-05</v>
      </c>
      <c r="B159">
        <f>ROUND(CALC!L159,1)</f>
        <v>5</v>
      </c>
    </row>
    <row r="160" spans="1:2" x14ac:dyDescent="0.25">
      <c r="A160" s="34" t="str">
        <f>TEXT(CALC!B160,"yyyy-mm-dd")</f>
        <v>2017-11-06</v>
      </c>
      <c r="B160">
        <f>ROUND(CALC!L160,1)</f>
        <v>4.4000000000000004</v>
      </c>
    </row>
    <row r="161" spans="1:2" x14ac:dyDescent="0.25">
      <c r="A161" s="34" t="str">
        <f>TEXT(CALC!B161,"yyyy-mm-dd")</f>
        <v>2017-11-07</v>
      </c>
      <c r="B161">
        <f>ROUND(CALC!L161,1)</f>
        <v>4.4000000000000004</v>
      </c>
    </row>
    <row r="162" spans="1:2" x14ac:dyDescent="0.25">
      <c r="A162" s="34" t="str">
        <f>TEXT(CALC!B162,"yyyy-mm-dd")</f>
        <v>2017-11-08</v>
      </c>
      <c r="B162">
        <f>ROUND(CALC!L162,1)</f>
        <v>4.2</v>
      </c>
    </row>
    <row r="163" spans="1:2" x14ac:dyDescent="0.25">
      <c r="A163" s="34" t="str">
        <f>TEXT(CALC!B163,"yyyy-mm-dd")</f>
        <v>2017-11-09</v>
      </c>
      <c r="B163">
        <f>ROUND(CALC!L163,1)</f>
        <v>4.2</v>
      </c>
    </row>
    <row r="164" spans="1:2" x14ac:dyDescent="0.25">
      <c r="A164" s="34" t="str">
        <f>TEXT(CALC!B164,"yyyy-mm-dd")</f>
        <v>2017-11-10</v>
      </c>
      <c r="B164">
        <f>ROUND(CALC!L164,1)</f>
        <v>3.5</v>
      </c>
    </row>
    <row r="165" spans="1:2" x14ac:dyDescent="0.25">
      <c r="A165" s="34" t="str">
        <f>TEXT(CALC!B165,"yyyy-mm-dd")</f>
        <v>2017-11-11</v>
      </c>
      <c r="B165">
        <f>ROUND(CALC!L165,1)</f>
        <v>4.0999999999999996</v>
      </c>
    </row>
    <row r="166" spans="1:2" x14ac:dyDescent="0.25">
      <c r="A166" s="34" t="str">
        <f>TEXT(CALC!B166,"yyyy-mm-dd")</f>
        <v>2017-11-12</v>
      </c>
      <c r="B166">
        <f>ROUND(CALC!L166,1)</f>
        <v>3.9</v>
      </c>
    </row>
    <row r="167" spans="1:2" x14ac:dyDescent="0.25">
      <c r="A167" s="34" t="str">
        <f>TEXT(CALC!B167,"yyyy-mm-dd")</f>
        <v>2017-11-13</v>
      </c>
      <c r="B167">
        <f>ROUND(CALC!L167,1)</f>
        <v>2.5</v>
      </c>
    </row>
    <row r="168" spans="1:2" x14ac:dyDescent="0.25">
      <c r="A168" s="34" t="str">
        <f>TEXT(CALC!B168,"yyyy-mm-dd")</f>
        <v>2017-11-14</v>
      </c>
      <c r="B168">
        <f>ROUND(CALC!L168,1)</f>
        <v>2.5</v>
      </c>
    </row>
    <row r="169" spans="1:2" x14ac:dyDescent="0.25">
      <c r="A169" s="34" t="str">
        <f>TEXT(CALC!B169,"yyyy-mm-dd")</f>
        <v>2017-11-15</v>
      </c>
      <c r="B169">
        <f>ROUND(CALC!L169,1)</f>
        <v>2.4</v>
      </c>
    </row>
    <row r="170" spans="1:2" x14ac:dyDescent="0.25">
      <c r="A170" s="34" t="str">
        <f>TEXT(CALC!B170,"yyyy-mm-dd")</f>
        <v>2017-11-16</v>
      </c>
      <c r="B170">
        <f>ROUND(CALC!L170,1)</f>
        <v>1</v>
      </c>
    </row>
    <row r="171" spans="1:2" x14ac:dyDescent="0.25">
      <c r="A171" s="34" t="str">
        <f>TEXT(CALC!B171,"yyyy-mm-dd")</f>
        <v>2017-11-17</v>
      </c>
      <c r="B171">
        <f>ROUND(CALC!L171,1)</f>
        <v>1.3</v>
      </c>
    </row>
    <row r="172" spans="1:2" x14ac:dyDescent="0.25">
      <c r="A172" s="34" t="str">
        <f>TEXT(CALC!B172,"yyyy-mm-dd")</f>
        <v>2017-11-18</v>
      </c>
      <c r="B172">
        <f>ROUND(CALC!L172,1)</f>
        <v>1.5</v>
      </c>
    </row>
    <row r="173" spans="1:2" x14ac:dyDescent="0.25">
      <c r="A173" s="34" t="str">
        <f>TEXT(CALC!B173,"yyyy-mm-dd")</f>
        <v>2017-11-19</v>
      </c>
      <c r="B173">
        <f>ROUND(CALC!L173,1)</f>
        <v>1.2</v>
      </c>
    </row>
    <row r="174" spans="1:2" x14ac:dyDescent="0.25">
      <c r="A174" s="34" t="str">
        <f>TEXT(CALC!B174,"yyyy-mm-dd")</f>
        <v>2017-11-20</v>
      </c>
      <c r="B174">
        <f>ROUND(CALC!L174,1)</f>
        <v>1.1000000000000001</v>
      </c>
    </row>
    <row r="175" spans="1:2" x14ac:dyDescent="0.25">
      <c r="A175" s="34" t="str">
        <f>TEXT(CALC!B175,"yyyy-mm-dd")</f>
        <v>2017-11-21</v>
      </c>
      <c r="B175">
        <f>ROUND(CALC!L175,1)</f>
        <v>1.1000000000000001</v>
      </c>
    </row>
    <row r="176" spans="1:2" x14ac:dyDescent="0.25">
      <c r="A176" s="34" t="str">
        <f>TEXT(CALC!B176,"yyyy-mm-dd")</f>
        <v>2017-11-22</v>
      </c>
      <c r="B176">
        <f>ROUND(CALC!L176,1)</f>
        <v>1.2</v>
      </c>
    </row>
    <row r="177" spans="1:2" x14ac:dyDescent="0.25">
      <c r="A177" s="34" t="str">
        <f>TEXT(CALC!B177,"yyyy-mm-dd")</f>
        <v>2017-11-23</v>
      </c>
      <c r="B177">
        <f>ROUND(CALC!L177,1)</f>
        <v>1.4</v>
      </c>
    </row>
    <row r="178" spans="1:2" x14ac:dyDescent="0.25">
      <c r="A178" s="34" t="str">
        <f>TEXT(CALC!B178,"yyyy-mm-dd")</f>
        <v>2017-11-24</v>
      </c>
      <c r="B178">
        <f>ROUND(CALC!L178,1)</f>
        <v>2.9</v>
      </c>
    </row>
    <row r="179" spans="1:2" x14ac:dyDescent="0.25">
      <c r="A179" s="34" t="str">
        <f>TEXT(CALC!B179,"yyyy-mm-dd")</f>
        <v>2017-11-25</v>
      </c>
      <c r="B179">
        <f>ROUND(CALC!L179,1)</f>
        <v>2.2000000000000002</v>
      </c>
    </row>
    <row r="180" spans="1:2" x14ac:dyDescent="0.25">
      <c r="A180" s="34" t="str">
        <f>TEXT(CALC!B180,"yyyy-mm-dd")</f>
        <v>2017-11-26</v>
      </c>
      <c r="B180">
        <f>ROUND(CALC!L180,1)</f>
        <v>2.7</v>
      </c>
    </row>
    <row r="181" spans="1:2" x14ac:dyDescent="0.25">
      <c r="A181" s="34" t="str">
        <f>TEXT(CALC!B181,"yyyy-mm-dd")</f>
        <v>2017-11-27</v>
      </c>
      <c r="B181">
        <f>ROUND(CALC!L181,1)</f>
        <v>1.4</v>
      </c>
    </row>
    <row r="182" spans="1:2" x14ac:dyDescent="0.25">
      <c r="A182" s="34" t="str">
        <f>TEXT(CALC!B182,"yyyy-mm-dd")</f>
        <v>2017-11-28</v>
      </c>
      <c r="B182">
        <f>ROUND(CALC!L182,1)</f>
        <v>1.3</v>
      </c>
    </row>
    <row r="183" spans="1:2" x14ac:dyDescent="0.25">
      <c r="A183" s="34" t="str">
        <f>TEXT(CALC!B183,"yyyy-mm-dd")</f>
        <v>2017-11-29</v>
      </c>
      <c r="B183">
        <f>ROUND(CALC!L183,1)</f>
        <v>1.2</v>
      </c>
    </row>
    <row r="184" spans="1:2" x14ac:dyDescent="0.25">
      <c r="A184" s="34" t="str">
        <f>TEXT(CALC!B184,"yyyy-mm-dd")</f>
        <v>2017-11-30</v>
      </c>
      <c r="B184">
        <f>ROUND(CALC!L184,1)</f>
        <v>1.7</v>
      </c>
    </row>
    <row r="185" spans="1:2" x14ac:dyDescent="0.25">
      <c r="A185" s="34" t="str">
        <f>TEXT(CALC!B185,"yyyy-mm-dd")</f>
        <v>2017-12-01</v>
      </c>
      <c r="B185">
        <f>ROUND(CALC!L185,1)</f>
        <v>1.5</v>
      </c>
    </row>
    <row r="186" spans="1:2" x14ac:dyDescent="0.25">
      <c r="A186" s="34" t="str">
        <f>TEXT(CALC!B186,"yyyy-mm-dd")</f>
        <v>2017-12-02</v>
      </c>
      <c r="B186">
        <f>ROUND(CALC!L186,1)</f>
        <v>1.2</v>
      </c>
    </row>
    <row r="187" spans="1:2" x14ac:dyDescent="0.25">
      <c r="A187" s="34" t="str">
        <f>TEXT(CALC!B187,"yyyy-mm-dd")</f>
        <v>2017-12-03</v>
      </c>
      <c r="B187">
        <f>ROUND(CALC!L187,1)</f>
        <v>1.2</v>
      </c>
    </row>
    <row r="188" spans="1:2" x14ac:dyDescent="0.25">
      <c r="A188" s="34" t="str">
        <f>TEXT(CALC!B188,"yyyy-mm-dd")</f>
        <v>2017-12-04</v>
      </c>
      <c r="B188">
        <f>ROUND(CALC!L188,1)</f>
        <v>0.8</v>
      </c>
    </row>
    <row r="189" spans="1:2" x14ac:dyDescent="0.25">
      <c r="A189" s="34" t="str">
        <f>TEXT(CALC!B189,"yyyy-mm-dd")</f>
        <v>2017-12-05</v>
      </c>
      <c r="B189">
        <f>ROUND(CALC!L189,1)</f>
        <v>0.8</v>
      </c>
    </row>
    <row r="190" spans="1:2" x14ac:dyDescent="0.25">
      <c r="A190" s="34" t="str">
        <f>TEXT(CALC!B190,"yyyy-mm-dd")</f>
        <v>2017-12-06</v>
      </c>
      <c r="B190">
        <f>ROUND(CALC!L190,1)</f>
        <v>0.8</v>
      </c>
    </row>
    <row r="191" spans="1:2" x14ac:dyDescent="0.25">
      <c r="A191" s="34" t="str">
        <f>TEXT(CALC!B191,"yyyy-mm-dd")</f>
        <v>2017-12-07</v>
      </c>
      <c r="B191">
        <f>ROUND(CALC!L191,1)</f>
        <v>0.8</v>
      </c>
    </row>
    <row r="192" spans="1:2" x14ac:dyDescent="0.25">
      <c r="A192" s="34" t="str">
        <f>TEXT(CALC!B192,"yyyy-mm-dd")</f>
        <v>2017-12-08</v>
      </c>
      <c r="B192">
        <f>ROUND(CALC!L192,1)</f>
        <v>1.4</v>
      </c>
    </row>
    <row r="193" spans="1:2" x14ac:dyDescent="0.25">
      <c r="A193" s="34" t="str">
        <f>TEXT(CALC!B193,"yyyy-mm-dd")</f>
        <v>2017-12-09</v>
      </c>
      <c r="B193">
        <f>ROUND(CALC!L193,1)</f>
        <v>1.4</v>
      </c>
    </row>
    <row r="194" spans="1:2" x14ac:dyDescent="0.25">
      <c r="A194" s="34" t="str">
        <f>TEXT(CALC!B194,"yyyy-mm-dd")</f>
        <v>2017-12-10</v>
      </c>
      <c r="B194">
        <f>ROUND(CALC!L194,1)</f>
        <v>1.3</v>
      </c>
    </row>
    <row r="195" spans="1:2" x14ac:dyDescent="0.25">
      <c r="A195" s="34" t="str">
        <f>TEXT(CALC!B195,"yyyy-mm-dd")</f>
        <v>2017-12-11</v>
      </c>
      <c r="B195">
        <f>ROUND(CALC!L195,1)</f>
        <v>0.9</v>
      </c>
    </row>
    <row r="196" spans="1:2" x14ac:dyDescent="0.25">
      <c r="A196" s="34" t="str">
        <f>TEXT(CALC!B196,"yyyy-mm-dd")</f>
        <v>2017-12-12</v>
      </c>
      <c r="B196">
        <f>ROUND(CALC!L196,1)</f>
        <v>0.9</v>
      </c>
    </row>
    <row r="197" spans="1:2" x14ac:dyDescent="0.25">
      <c r="A197" s="34" t="str">
        <f>TEXT(CALC!B197,"yyyy-mm-dd")</f>
        <v>2017-12-13</v>
      </c>
      <c r="B197">
        <f>ROUND(CALC!L197,1)</f>
        <v>0.8</v>
      </c>
    </row>
    <row r="198" spans="1:2" x14ac:dyDescent="0.25">
      <c r="A198" s="34" t="str">
        <f>TEXT(CALC!B198,"yyyy-mm-dd")</f>
        <v>2017-12-14</v>
      </c>
      <c r="B198">
        <f>ROUND(CALC!L198,1)</f>
        <v>1.8</v>
      </c>
    </row>
    <row r="199" spans="1:2" x14ac:dyDescent="0.25">
      <c r="A199" s="34" t="str">
        <f>TEXT(CALC!B199,"yyyy-mm-dd")</f>
        <v>2017-12-15</v>
      </c>
      <c r="B199">
        <f>ROUND(CALC!L199,1)</f>
        <v>1.6</v>
      </c>
    </row>
    <row r="200" spans="1:2" x14ac:dyDescent="0.25">
      <c r="A200" s="34" t="str">
        <f>TEXT(CALC!B200,"yyyy-mm-dd")</f>
        <v>2017-12-16</v>
      </c>
      <c r="B200">
        <f>ROUND(CALC!L200,1)</f>
        <v>2.5</v>
      </c>
    </row>
    <row r="201" spans="1:2" x14ac:dyDescent="0.25">
      <c r="A201" s="34" t="str">
        <f>TEXT(CALC!B201,"yyyy-mm-dd")</f>
        <v>2017-12-17</v>
      </c>
      <c r="B201">
        <f>ROUND(CALC!L201,1)</f>
        <v>1.5</v>
      </c>
    </row>
    <row r="202" spans="1:2" x14ac:dyDescent="0.25">
      <c r="A202" s="34" t="str">
        <f>TEXT(CALC!B202,"yyyy-mm-dd")</f>
        <v>2017-12-18</v>
      </c>
      <c r="B202">
        <f>ROUND(CALC!L202,1)</f>
        <v>0.4</v>
      </c>
    </row>
    <row r="203" spans="1:2" x14ac:dyDescent="0.25">
      <c r="A203" s="34" t="str">
        <f>TEXT(CALC!B203,"yyyy-mm-dd")</f>
        <v>2017-12-19</v>
      </c>
      <c r="B203">
        <f>ROUND(CALC!L203,1)</f>
        <v>0.4</v>
      </c>
    </row>
    <row r="204" spans="1:2" x14ac:dyDescent="0.25">
      <c r="A204" s="34" t="str">
        <f>TEXT(CALC!B204,"yyyy-mm-dd")</f>
        <v>2017-12-20</v>
      </c>
      <c r="B204">
        <f>ROUND(CALC!L204,1)</f>
        <v>0.4</v>
      </c>
    </row>
    <row r="205" spans="1:2" x14ac:dyDescent="0.25">
      <c r="A205" s="34" t="str">
        <f>TEXT(CALC!B205,"yyyy-mm-dd")</f>
        <v>2017-12-21</v>
      </c>
      <c r="B205">
        <f>ROUND(CALC!L205,1)</f>
        <v>-0.5</v>
      </c>
    </row>
    <row r="206" spans="1:2" x14ac:dyDescent="0.25">
      <c r="A206" s="34" t="str">
        <f>TEXT(CALC!B206,"yyyy-mm-dd")</f>
        <v>2017-12-22</v>
      </c>
      <c r="B206">
        <f>ROUND(CALC!L206,1)</f>
        <v>0.5</v>
      </c>
    </row>
    <row r="207" spans="1:2" x14ac:dyDescent="0.25">
      <c r="A207" s="34" t="str">
        <f>TEXT(CALC!B207,"yyyy-mm-dd")</f>
        <v>2017-12-23</v>
      </c>
      <c r="B207">
        <f>ROUND(CALC!L207,1)</f>
        <v>1.9</v>
      </c>
    </row>
    <row r="208" spans="1:2" x14ac:dyDescent="0.25">
      <c r="A208" s="34" t="str">
        <f>TEXT(CALC!B208,"yyyy-mm-dd")</f>
        <v>2017-12-24</v>
      </c>
      <c r="B208">
        <f>ROUND(CALC!L208,1)</f>
        <v>1.6</v>
      </c>
    </row>
    <row r="209" spans="1:2" x14ac:dyDescent="0.25">
      <c r="A209" s="34" t="str">
        <f>TEXT(CALC!B209,"yyyy-mm-dd")</f>
        <v>2017-12-25</v>
      </c>
      <c r="B209">
        <f>ROUND(CALC!L209,1)</f>
        <v>1.6</v>
      </c>
    </row>
    <row r="210" spans="1:2" x14ac:dyDescent="0.25">
      <c r="A210" s="34" t="str">
        <f>TEXT(CALC!B210,"yyyy-mm-dd")</f>
        <v>2017-12-26</v>
      </c>
      <c r="B210">
        <f>ROUND(CALC!L210,1)</f>
        <v>1.6</v>
      </c>
    </row>
    <row r="211" spans="1:2" x14ac:dyDescent="0.25">
      <c r="A211" s="34" t="str">
        <f>TEXT(CALC!B211,"yyyy-mm-dd")</f>
        <v>2017-12-27</v>
      </c>
      <c r="B211">
        <f>ROUND(CALC!L211,1)</f>
        <v>1.6</v>
      </c>
    </row>
    <row r="212" spans="1:2" x14ac:dyDescent="0.25">
      <c r="A212" s="34" t="str">
        <f>TEXT(CALC!B212,"yyyy-mm-dd")</f>
        <v>2017-12-28</v>
      </c>
      <c r="B212">
        <f>ROUND(CALC!L212,1)</f>
        <v>1.6</v>
      </c>
    </row>
    <row r="213" spans="1:2" x14ac:dyDescent="0.25">
      <c r="A213" s="34" t="str">
        <f>TEXT(CALC!B213,"yyyy-mm-dd")</f>
        <v>2017-12-29</v>
      </c>
      <c r="B213">
        <f>ROUND(CALC!L213,1)</f>
        <v>1.2</v>
      </c>
    </row>
    <row r="214" spans="1:2" x14ac:dyDescent="0.25">
      <c r="A214" s="34" t="str">
        <f>TEXT(CALC!B214,"yyyy-mm-dd")</f>
        <v>2017-12-30</v>
      </c>
      <c r="B214">
        <f>ROUND(CALC!L214,1)</f>
        <v>0.7</v>
      </c>
    </row>
    <row r="215" spans="1:2" x14ac:dyDescent="0.25">
      <c r="A215" s="34" t="str">
        <f>TEXT(CALC!B215,"yyyy-mm-dd")</f>
        <v>2017-12-31</v>
      </c>
      <c r="B215">
        <f>ROUND(CALC!L215,1)</f>
        <v>0.8</v>
      </c>
    </row>
    <row r="216" spans="1:2" x14ac:dyDescent="0.25">
      <c r="A216" s="34" t="str">
        <f>TEXT(CALC!B216,"yyyy-mm-dd")</f>
        <v>2018-01-01</v>
      </c>
      <c r="B216">
        <f>ROUND(CALC!L216,1)</f>
        <v>1</v>
      </c>
    </row>
    <row r="217" spans="1:2" x14ac:dyDescent="0.25">
      <c r="A217" s="34" t="str">
        <f>TEXT(CALC!B217,"yyyy-mm-dd")</f>
        <v>2018-01-02</v>
      </c>
      <c r="B217">
        <f>ROUND(CALC!L217,1)</f>
        <v>1</v>
      </c>
    </row>
    <row r="218" spans="1:2" x14ac:dyDescent="0.25">
      <c r="A218" s="34" t="str">
        <f>TEXT(CALC!B218,"yyyy-mm-dd")</f>
        <v>2018-01-03</v>
      </c>
      <c r="B218">
        <f>ROUND(CALC!L218,1)</f>
        <v>1</v>
      </c>
    </row>
    <row r="219" spans="1:2" x14ac:dyDescent="0.25">
      <c r="A219" s="34" t="str">
        <f>TEXT(CALC!B219,"yyyy-mm-dd")</f>
        <v>2018-01-04</v>
      </c>
      <c r="B219">
        <f>ROUND(CALC!L219,1)</f>
        <v>1</v>
      </c>
    </row>
    <row r="220" spans="1:2" x14ac:dyDescent="0.25">
      <c r="A220" s="34" t="str">
        <f>TEXT(CALC!B220,"yyyy-mm-dd")</f>
        <v>2018-01-05</v>
      </c>
      <c r="B220">
        <f>ROUND(CALC!L220,1)</f>
        <v>-0.3</v>
      </c>
    </row>
    <row r="221" spans="1:2" x14ac:dyDescent="0.25">
      <c r="A221" s="34" t="str">
        <f>TEXT(CALC!B221,"yyyy-mm-dd")</f>
        <v>2018-01-06</v>
      </c>
      <c r="B221">
        <f>ROUND(CALC!L221,1)</f>
        <v>0.3</v>
      </c>
    </row>
    <row r="222" spans="1:2" x14ac:dyDescent="0.25">
      <c r="A222" s="34" t="str">
        <f>TEXT(CALC!B222,"yyyy-mm-dd")</f>
        <v>2018-01-07</v>
      </c>
      <c r="B222">
        <f>ROUND(CALC!L222,1)</f>
        <v>0.2</v>
      </c>
    </row>
    <row r="223" spans="1:2" x14ac:dyDescent="0.25">
      <c r="A223" s="34" t="str">
        <f>TEXT(CALC!B223,"yyyy-mm-dd")</f>
        <v>2018-01-08</v>
      </c>
      <c r="B223">
        <f>ROUND(CALC!L223,1)</f>
        <v>-0.1</v>
      </c>
    </row>
    <row r="224" spans="1:2" x14ac:dyDescent="0.25">
      <c r="A224" s="34" t="str">
        <f>TEXT(CALC!B224,"yyyy-mm-dd")</f>
        <v>2018-01-09</v>
      </c>
      <c r="B224">
        <f>ROUND(CALC!L224,1)</f>
        <v>0</v>
      </c>
    </row>
    <row r="225" spans="1:2" x14ac:dyDescent="0.25">
      <c r="A225" s="34" t="str">
        <f>TEXT(CALC!B225,"yyyy-mm-dd")</f>
        <v>2018-01-10</v>
      </c>
      <c r="B225">
        <f>ROUND(CALC!L225,1)</f>
        <v>-0.1</v>
      </c>
    </row>
    <row r="226" spans="1:2" x14ac:dyDescent="0.25">
      <c r="A226" s="34" t="str">
        <f>TEXT(CALC!B226,"yyyy-mm-dd")</f>
        <v>2018-01-11</v>
      </c>
      <c r="B226">
        <f>ROUND(CALC!L226,1)</f>
        <v>-0.1</v>
      </c>
    </row>
    <row r="227" spans="1:2" x14ac:dyDescent="0.25">
      <c r="A227" s="34" t="str">
        <f>TEXT(CALC!B227,"yyyy-mm-dd")</f>
        <v>2018-01-12</v>
      </c>
      <c r="B227">
        <f>ROUND(CALC!L227,1)</f>
        <v>0.3</v>
      </c>
    </row>
    <row r="228" spans="1:2" x14ac:dyDescent="0.25">
      <c r="A228" s="34" t="str">
        <f>TEXT(CALC!B228,"yyyy-mm-dd")</f>
        <v>2018-01-13</v>
      </c>
      <c r="B228">
        <f>ROUND(CALC!L228,1)</f>
        <v>-1</v>
      </c>
    </row>
    <row r="229" spans="1:2" x14ac:dyDescent="0.25">
      <c r="A229" s="34" t="str">
        <f>TEXT(CALC!B229,"yyyy-mm-dd")</f>
        <v>2018-01-14</v>
      </c>
      <c r="B229">
        <f>ROUND(CALC!L229,1)</f>
        <v>-0.7</v>
      </c>
    </row>
    <row r="230" spans="1:2" x14ac:dyDescent="0.25">
      <c r="A230" s="34" t="str">
        <f>TEXT(CALC!B230,"yyyy-mm-dd")</f>
        <v>2018-01-15</v>
      </c>
      <c r="B230">
        <f>ROUND(CALC!L230,1)</f>
        <v>-0.6</v>
      </c>
    </row>
    <row r="231" spans="1:2" x14ac:dyDescent="0.25">
      <c r="A231" s="34" t="str">
        <f>TEXT(CALC!B231,"yyyy-mm-dd")</f>
        <v>2018-01-16</v>
      </c>
      <c r="B231">
        <f>ROUND(CALC!L231,1)</f>
        <v>-0.6</v>
      </c>
    </row>
    <row r="232" spans="1:2" x14ac:dyDescent="0.25">
      <c r="A232" s="34" t="str">
        <f>TEXT(CALC!B232,"yyyy-mm-dd")</f>
        <v>2018-01-17</v>
      </c>
      <c r="B232">
        <f>ROUND(CALC!L232,1)</f>
        <v>-0.6</v>
      </c>
    </row>
    <row r="233" spans="1:2" x14ac:dyDescent="0.25">
      <c r="A233" s="34" t="str">
        <f>TEXT(CALC!B233,"yyyy-mm-dd")</f>
        <v>2018-01-18</v>
      </c>
      <c r="B233">
        <f>ROUND(CALC!L233,1)</f>
        <v>-0.9</v>
      </c>
    </row>
    <row r="234" spans="1:2" x14ac:dyDescent="0.25">
      <c r="A234" s="34" t="str">
        <f>TEXT(CALC!B234,"yyyy-mm-dd")</f>
        <v>2018-01-19</v>
      </c>
      <c r="B234">
        <f>ROUND(CALC!L234,1)</f>
        <v>-2.2000000000000002</v>
      </c>
    </row>
    <row r="235" spans="1:2" x14ac:dyDescent="0.25">
      <c r="A235" s="34" t="str">
        <f>TEXT(CALC!B235,"yyyy-mm-dd")</f>
        <v>2018-01-20</v>
      </c>
      <c r="B235">
        <f>ROUND(CALC!L235,1)</f>
        <v>-1.9</v>
      </c>
    </row>
    <row r="236" spans="1:2" x14ac:dyDescent="0.25">
      <c r="A236" s="34" t="str">
        <f>TEXT(CALC!B236,"yyyy-mm-dd")</f>
        <v>2018-01-21</v>
      </c>
      <c r="B236">
        <f>ROUND(CALC!L236,1)</f>
        <v>-1.6</v>
      </c>
    </row>
    <row r="237" spans="1:2" x14ac:dyDescent="0.25">
      <c r="A237" s="34" t="str">
        <f>TEXT(CALC!B237,"yyyy-mm-dd")</f>
        <v>2018-01-22</v>
      </c>
      <c r="B237">
        <f>ROUND(CALC!L237,1)</f>
        <v>-1.9</v>
      </c>
    </row>
    <row r="238" spans="1:2" x14ac:dyDescent="0.25">
      <c r="A238" s="34" t="str">
        <f>TEXT(CALC!B238,"yyyy-mm-dd")</f>
        <v>2018-01-23</v>
      </c>
      <c r="B238">
        <f>ROUND(CALC!L238,1)</f>
        <v>-1.9</v>
      </c>
    </row>
    <row r="239" spans="1:2" x14ac:dyDescent="0.25">
      <c r="A239" s="34" t="str">
        <f>TEXT(CALC!B239,"yyyy-mm-dd")</f>
        <v>2018-01-24</v>
      </c>
      <c r="B239">
        <f>ROUND(CALC!L239,1)</f>
        <v>-1.9</v>
      </c>
    </row>
    <row r="240" spans="1:2" x14ac:dyDescent="0.25">
      <c r="A240" s="34" t="str">
        <f>TEXT(CALC!B240,"yyyy-mm-dd")</f>
        <v>2018-01-25</v>
      </c>
      <c r="B240">
        <f>ROUND(CALC!L240,1)</f>
        <v>-1.9</v>
      </c>
    </row>
    <row r="241" spans="1:2" x14ac:dyDescent="0.25">
      <c r="A241" s="34" t="str">
        <f>TEXT(CALC!B241,"yyyy-mm-dd")</f>
        <v>2018-01-26</v>
      </c>
      <c r="B241">
        <f>ROUND(CALC!L241,1)</f>
        <v>-1.1000000000000001</v>
      </c>
    </row>
    <row r="242" spans="1:2" x14ac:dyDescent="0.25">
      <c r="A242" s="34" t="str">
        <f>TEXT(CALC!B242,"yyyy-mm-dd")</f>
        <v>2018-01-27</v>
      </c>
      <c r="B242">
        <f>ROUND(CALC!L242,1)</f>
        <v>-1.2</v>
      </c>
    </row>
    <row r="243" spans="1:2" x14ac:dyDescent="0.25">
      <c r="A243" s="34" t="str">
        <f>TEXT(CALC!B243,"yyyy-mm-dd")</f>
        <v>2018-01-28</v>
      </c>
      <c r="B243">
        <f>ROUND(CALC!L243,1)</f>
        <v>-0.7</v>
      </c>
    </row>
    <row r="244" spans="1:2" x14ac:dyDescent="0.25">
      <c r="A244" s="34" t="str">
        <f>TEXT(CALC!B244,"yyyy-mm-dd")</f>
        <v>2018-01-29</v>
      </c>
      <c r="B244">
        <f>ROUND(CALC!L244,1)</f>
        <v>-0.5</v>
      </c>
    </row>
    <row r="245" spans="1:2" x14ac:dyDescent="0.25">
      <c r="A245" s="34" t="str">
        <f>TEXT(CALC!B245,"yyyy-mm-dd")</f>
        <v>2018-01-30</v>
      </c>
      <c r="B245">
        <f>ROUND(CALC!L245,1)</f>
        <v>-0.5</v>
      </c>
    </row>
    <row r="246" spans="1:2" x14ac:dyDescent="0.25">
      <c r="A246" s="34" t="str">
        <f>TEXT(CALC!B246,"yyyy-mm-dd")</f>
        <v>2018-01-31</v>
      </c>
      <c r="B246">
        <f>ROUND(CALC!L246,1)</f>
        <v>-0.5</v>
      </c>
    </row>
    <row r="247" spans="1:2" x14ac:dyDescent="0.25">
      <c r="A247" s="34" t="str">
        <f>TEXT(CALC!B247,"yyyy-mm-dd")</f>
        <v>2018-02-01</v>
      </c>
      <c r="B247">
        <f>ROUND(CALC!L247,1)</f>
        <v>-0.9</v>
      </c>
    </row>
    <row r="248" spans="1:2" x14ac:dyDescent="0.25">
      <c r="A248" s="34" t="str">
        <f>TEXT(CALC!B248,"yyyy-mm-dd")</f>
        <v>2018-02-02</v>
      </c>
      <c r="B248">
        <f>ROUND(CALC!L248,1)</f>
        <v>-1.4</v>
      </c>
    </row>
    <row r="249" spans="1:2" x14ac:dyDescent="0.25">
      <c r="A249" s="34" t="str">
        <f>TEXT(CALC!B249,"yyyy-mm-dd")</f>
        <v>2018-02-03</v>
      </c>
      <c r="B249">
        <f>ROUND(CALC!L249,1)</f>
        <v>-1.8</v>
      </c>
    </row>
    <row r="250" spans="1:2" x14ac:dyDescent="0.25">
      <c r="A250" s="34" t="str">
        <f>TEXT(CALC!B250,"yyyy-mm-dd")</f>
        <v>2018-02-04</v>
      </c>
      <c r="B250">
        <f>ROUND(CALC!L250,1)</f>
        <v>-1.4</v>
      </c>
    </row>
    <row r="251" spans="1:2" x14ac:dyDescent="0.25">
      <c r="A251" s="34" t="str">
        <f>TEXT(CALC!B251,"yyyy-mm-dd")</f>
        <v>2018-02-05</v>
      </c>
      <c r="B251">
        <f>ROUND(CALC!L251,1)</f>
        <v>-1.8</v>
      </c>
    </row>
    <row r="252" spans="1:2" x14ac:dyDescent="0.25">
      <c r="A252" s="34" t="str">
        <f>TEXT(CALC!B252,"yyyy-mm-dd")</f>
        <v>2018-02-06</v>
      </c>
      <c r="B252">
        <f>ROUND(CALC!L252,1)</f>
        <v>-1.9</v>
      </c>
    </row>
    <row r="253" spans="1:2" x14ac:dyDescent="0.25">
      <c r="A253" s="34" t="str">
        <f>TEXT(CALC!B253,"yyyy-mm-dd")</f>
        <v>2018-02-07</v>
      </c>
      <c r="B253">
        <f>ROUND(CALC!L253,1)</f>
        <v>-1.8</v>
      </c>
    </row>
    <row r="254" spans="1:2" x14ac:dyDescent="0.25">
      <c r="A254" s="34" t="str">
        <f>TEXT(CALC!B254,"yyyy-mm-dd")</f>
        <v>2018-02-08</v>
      </c>
      <c r="B254">
        <f>ROUND(CALC!L254,1)</f>
        <v>-1</v>
      </c>
    </row>
    <row r="255" spans="1:2" x14ac:dyDescent="0.25">
      <c r="A255" s="34" t="str">
        <f>TEXT(CALC!B255,"yyyy-mm-dd")</f>
        <v>2018-02-09</v>
      </c>
      <c r="B255">
        <f>ROUND(CALC!L255,1)</f>
        <v>-0.1</v>
      </c>
    </row>
    <row r="256" spans="1:2" x14ac:dyDescent="0.25">
      <c r="A256" s="34" t="str">
        <f>TEXT(CALC!B256,"yyyy-mm-dd")</f>
        <v>2018-02-10</v>
      </c>
      <c r="B256">
        <f>ROUND(CALC!L256,1)</f>
        <v>-1</v>
      </c>
    </row>
    <row r="257" spans="1:2" x14ac:dyDescent="0.25">
      <c r="A257" s="34" t="str">
        <f>TEXT(CALC!B257,"yyyy-mm-dd")</f>
        <v>2018-02-11</v>
      </c>
      <c r="B257">
        <f>ROUND(CALC!L257,1)</f>
        <v>-1.8</v>
      </c>
    </row>
    <row r="258" spans="1:2" x14ac:dyDescent="0.25">
      <c r="A258" s="34" t="str">
        <f>TEXT(CALC!B258,"yyyy-mm-dd")</f>
        <v>2018-02-12</v>
      </c>
      <c r="B258">
        <f>ROUND(CALC!L258,1)</f>
        <v>-1.3</v>
      </c>
    </row>
    <row r="259" spans="1:2" x14ac:dyDescent="0.25">
      <c r="A259" s="34" t="str">
        <f>TEXT(CALC!B259,"yyyy-mm-dd")</f>
        <v>2018-02-13</v>
      </c>
      <c r="B259">
        <f>ROUND(CALC!L259,1)</f>
        <v>-1.3</v>
      </c>
    </row>
    <row r="260" spans="1:2" x14ac:dyDescent="0.25">
      <c r="A260" s="34" t="str">
        <f>TEXT(CALC!B260,"yyyy-mm-dd")</f>
        <v>2018-02-14</v>
      </c>
      <c r="B260">
        <f>ROUND(CALC!L260,1)</f>
        <v>-1.4</v>
      </c>
    </row>
    <row r="261" spans="1:2" x14ac:dyDescent="0.25">
      <c r="A261" s="34" t="str">
        <f>TEXT(CALC!B261,"yyyy-mm-dd")</f>
        <v>2018-02-15</v>
      </c>
      <c r="B261">
        <f>ROUND(CALC!L261,1)</f>
        <v>-0.5</v>
      </c>
    </row>
    <row r="262" spans="1:2" x14ac:dyDescent="0.25">
      <c r="A262" s="34" t="str">
        <f>TEXT(CALC!B262,"yyyy-mm-dd")</f>
        <v>2018-02-16</v>
      </c>
      <c r="B262">
        <f>ROUND(CALC!L262,1)</f>
        <v>-0.5</v>
      </c>
    </row>
    <row r="263" spans="1:2" x14ac:dyDescent="0.25">
      <c r="A263" s="34" t="str">
        <f>TEXT(CALC!B263,"yyyy-mm-dd")</f>
        <v>2018-02-17</v>
      </c>
      <c r="B263">
        <f>ROUND(CALC!L263,1)</f>
        <v>0.4</v>
      </c>
    </row>
    <row r="264" spans="1:2" x14ac:dyDescent="0.25">
      <c r="A264" s="34" t="str">
        <f>TEXT(CALC!B264,"yyyy-mm-dd")</f>
        <v>2018-02-18</v>
      </c>
      <c r="B264">
        <f>ROUND(CALC!L264,1)</f>
        <v>1.2</v>
      </c>
    </row>
    <row r="265" spans="1:2" x14ac:dyDescent="0.25">
      <c r="A265" s="34" t="str">
        <f>TEXT(CALC!B265,"yyyy-mm-dd")</f>
        <v>2018-02-19</v>
      </c>
      <c r="B265">
        <f>ROUND(CALC!L265,1)</f>
        <v>2.7</v>
      </c>
    </row>
    <row r="266" spans="1:2" x14ac:dyDescent="0.25">
      <c r="A266" s="34" t="str">
        <f>TEXT(CALC!B266,"yyyy-mm-dd")</f>
        <v>2018-02-20</v>
      </c>
      <c r="B266">
        <f>ROUND(CALC!L266,1)</f>
        <v>2.8</v>
      </c>
    </row>
    <row r="267" spans="1:2" x14ac:dyDescent="0.25">
      <c r="A267" s="34" t="str">
        <f>TEXT(CALC!B267,"yyyy-mm-dd")</f>
        <v>2018-02-21</v>
      </c>
      <c r="B267">
        <f>ROUND(CALC!L267,1)</f>
        <v>2.9</v>
      </c>
    </row>
    <row r="268" spans="1:2" x14ac:dyDescent="0.25">
      <c r="A268" s="34" t="str">
        <f>TEXT(CALC!B268,"yyyy-mm-dd")</f>
        <v>2018-02-22</v>
      </c>
      <c r="B268">
        <f>ROUND(CALC!L268,1)</f>
        <v>3</v>
      </c>
    </row>
    <row r="269" spans="1:2" x14ac:dyDescent="0.25">
      <c r="A269" s="34" t="str">
        <f>TEXT(CALC!B269,"yyyy-mm-dd")</f>
        <v>2018-02-23</v>
      </c>
      <c r="B269">
        <f>ROUND(CALC!L269,1)</f>
        <v>3.1</v>
      </c>
    </row>
    <row r="270" spans="1:2" x14ac:dyDescent="0.25">
      <c r="A270" s="34" t="str">
        <f>TEXT(CALC!B270,"yyyy-mm-dd")</f>
        <v>2018-02-24</v>
      </c>
      <c r="B270">
        <f>ROUND(CALC!L270,1)</f>
        <v>2.1</v>
      </c>
    </row>
    <row r="271" spans="1:2" x14ac:dyDescent="0.25">
      <c r="A271" s="34" t="str">
        <f>TEXT(CALC!B271,"yyyy-mm-dd")</f>
        <v>2018-02-25</v>
      </c>
      <c r="B271">
        <f>ROUND(CALC!L271,1)</f>
        <v>2.1</v>
      </c>
    </row>
    <row r="272" spans="1:2" x14ac:dyDescent="0.25">
      <c r="A272" s="34" t="str">
        <f>TEXT(CALC!B272,"yyyy-mm-dd")</f>
        <v>2018-02-26</v>
      </c>
      <c r="B272">
        <f>ROUND(CALC!L272,1)</f>
        <v>1.6</v>
      </c>
    </row>
    <row r="273" spans="1:2" x14ac:dyDescent="0.25">
      <c r="A273" s="34" t="str">
        <f>TEXT(CALC!B273,"yyyy-mm-dd")</f>
        <v>2018-02-27</v>
      </c>
      <c r="B273">
        <f>ROUND(CALC!L273,1)</f>
        <v>1.5</v>
      </c>
    </row>
    <row r="274" spans="1:2" x14ac:dyDescent="0.25">
      <c r="A274" s="34" t="str">
        <f>TEXT(CALC!B274,"yyyy-mm-dd")</f>
        <v>2018-02-28</v>
      </c>
      <c r="B274">
        <f>ROUND(CALC!L274,1)</f>
        <v>1.5</v>
      </c>
    </row>
    <row r="275" spans="1:2" x14ac:dyDescent="0.25">
      <c r="A275" s="34" t="str">
        <f>TEXT(CALC!B275,"yyyy-mm-dd")</f>
        <v>2018-03-01</v>
      </c>
      <c r="B275">
        <f>ROUND(CALC!L275,1)</f>
        <v>0.9</v>
      </c>
    </row>
    <row r="276" spans="1:2" x14ac:dyDescent="0.25">
      <c r="A276" s="34" t="str">
        <f>TEXT(CALC!B276,"yyyy-mm-dd")</f>
        <v>2018-03-02</v>
      </c>
      <c r="B276">
        <f>ROUND(CALC!L276,1)</f>
        <v>1.1000000000000001</v>
      </c>
    </row>
    <row r="277" spans="1:2" x14ac:dyDescent="0.25">
      <c r="A277" s="34" t="str">
        <f>TEXT(CALC!B277,"yyyy-mm-dd")</f>
        <v>2018-03-03</v>
      </c>
      <c r="B277">
        <f>ROUND(CALC!L277,1)</f>
        <v>0.5</v>
      </c>
    </row>
    <row r="278" spans="1:2" x14ac:dyDescent="0.25">
      <c r="A278" s="34" t="str">
        <f>TEXT(CALC!B278,"yyyy-mm-dd")</f>
        <v>2018-03-04</v>
      </c>
      <c r="B278">
        <f>ROUND(CALC!L278,1)</f>
        <v>-0.2</v>
      </c>
    </row>
    <row r="279" spans="1:2" x14ac:dyDescent="0.25">
      <c r="A279" s="34" t="str">
        <f>TEXT(CALC!B279,"yyyy-mm-dd")</f>
        <v>2018-03-05</v>
      </c>
      <c r="B279">
        <f>ROUND(CALC!L279,1)</f>
        <v>-1</v>
      </c>
    </row>
    <row r="280" spans="1:2" x14ac:dyDescent="0.25">
      <c r="A280" s="34" t="str">
        <f>TEXT(CALC!B280,"yyyy-mm-dd")</f>
        <v>2018-03-06</v>
      </c>
      <c r="B280">
        <f>ROUND(CALC!L280,1)</f>
        <v>-1.1000000000000001</v>
      </c>
    </row>
    <row r="281" spans="1:2" x14ac:dyDescent="0.25">
      <c r="A281" s="34" t="str">
        <f>TEXT(CALC!B281,"yyyy-mm-dd")</f>
        <v>2018-03-07</v>
      </c>
      <c r="B281">
        <f>ROUND(CALC!L281,1)</f>
        <v>-1.1000000000000001</v>
      </c>
    </row>
    <row r="282" spans="1:2" x14ac:dyDescent="0.25">
      <c r="A282" s="34" t="str">
        <f>TEXT(CALC!B282,"yyyy-mm-dd")</f>
        <v>2018-03-08</v>
      </c>
      <c r="B282">
        <f>ROUND(CALC!L282,1)</f>
        <v>-1</v>
      </c>
    </row>
    <row r="283" spans="1:2" x14ac:dyDescent="0.25">
      <c r="A283" s="34" t="str">
        <f>TEXT(CALC!B283,"yyyy-mm-dd")</f>
        <v>2018-03-09</v>
      </c>
      <c r="B283">
        <f>ROUND(CALC!L283,1)</f>
        <v>-0.6</v>
      </c>
    </row>
    <row r="284" spans="1:2" x14ac:dyDescent="0.25">
      <c r="A284" s="34" t="str">
        <f>TEXT(CALC!B284,"yyyy-mm-dd")</f>
        <v>2018-03-10</v>
      </c>
      <c r="B284">
        <f>ROUND(CALC!L284,1)</f>
        <v>0.6</v>
      </c>
    </row>
    <row r="285" spans="1:2" x14ac:dyDescent="0.25">
      <c r="A285" s="34" t="str">
        <f>TEXT(CALC!B285,"yyyy-mm-dd")</f>
        <v>2018-03-11</v>
      </c>
      <c r="B285">
        <f>ROUND(CALC!L285,1)</f>
        <v>1</v>
      </c>
    </row>
    <row r="286" spans="1:2" x14ac:dyDescent="0.25">
      <c r="A286" s="34" t="str">
        <f>TEXT(CALC!B286,"yyyy-mm-dd")</f>
        <v>2018-03-12</v>
      </c>
      <c r="B286">
        <f>ROUND(CALC!L286,1)</f>
        <v>0.7</v>
      </c>
    </row>
    <row r="287" spans="1:2" x14ac:dyDescent="0.25">
      <c r="A287" s="34" t="str">
        <f>TEXT(CALC!B287,"yyyy-mm-dd")</f>
        <v>2018-03-13</v>
      </c>
      <c r="B287">
        <f>ROUND(CALC!L287,1)</f>
        <v>0.7</v>
      </c>
    </row>
    <row r="288" spans="1:2" x14ac:dyDescent="0.25">
      <c r="A288" s="34" t="str">
        <f>TEXT(CALC!B288,"yyyy-mm-dd")</f>
        <v>2018-03-14</v>
      </c>
      <c r="B288">
        <f>ROUND(CALC!L288,1)</f>
        <v>0.7</v>
      </c>
    </row>
    <row r="289" spans="1:2" x14ac:dyDescent="0.25">
      <c r="A289" s="34" t="str">
        <f>TEXT(CALC!B289,"yyyy-mm-dd")</f>
        <v>2018-03-15</v>
      </c>
      <c r="B289">
        <f>ROUND(CALC!L289,1)</f>
        <v>0</v>
      </c>
    </row>
    <row r="290" spans="1:2" x14ac:dyDescent="0.25">
      <c r="A290" s="34" t="str">
        <f>TEXT(CALC!B290,"yyyy-mm-dd")</f>
        <v>2018-03-16</v>
      </c>
      <c r="B290">
        <f>ROUND(CALC!L290,1)</f>
        <v>0.1</v>
      </c>
    </row>
    <row r="291" spans="1:2" x14ac:dyDescent="0.25">
      <c r="A291" s="34" t="str">
        <f>TEXT(CALC!B291,"yyyy-mm-dd")</f>
        <v>2018-03-17</v>
      </c>
      <c r="B291">
        <f>ROUND(CALC!L291,1)</f>
        <v>1.2</v>
      </c>
    </row>
    <row r="292" spans="1:2" x14ac:dyDescent="0.25">
      <c r="A292" s="34" t="str">
        <f>TEXT(CALC!B292,"yyyy-mm-dd")</f>
        <v>2018-03-18</v>
      </c>
      <c r="B292">
        <f>ROUND(CALC!L292,1)</f>
        <v>1.5</v>
      </c>
    </row>
    <row r="293" spans="1:2" x14ac:dyDescent="0.25">
      <c r="A293" s="34" t="str">
        <f>TEXT(CALC!B293,"yyyy-mm-dd")</f>
        <v>2018-03-19</v>
      </c>
      <c r="B293">
        <f>ROUND(CALC!L293,1)</f>
        <v>0.6</v>
      </c>
    </row>
    <row r="294" spans="1:2" x14ac:dyDescent="0.25">
      <c r="A294" s="34" t="str">
        <f>TEXT(CALC!B294,"yyyy-mm-dd")</f>
        <v>2018-03-20</v>
      </c>
      <c r="B294">
        <f>ROUND(CALC!L294,1)</f>
        <v>0.6</v>
      </c>
    </row>
    <row r="295" spans="1:2" x14ac:dyDescent="0.25">
      <c r="A295" s="34" t="str">
        <f>TEXT(CALC!B295,"yyyy-mm-dd")</f>
        <v>2018-03-21</v>
      </c>
      <c r="B295">
        <f>ROUND(CALC!L295,1)</f>
        <v>0.6</v>
      </c>
    </row>
    <row r="296" spans="1:2" x14ac:dyDescent="0.25">
      <c r="A296" s="34" t="str">
        <f>TEXT(CALC!B296,"yyyy-mm-dd")</f>
        <v>2018-03-22</v>
      </c>
      <c r="B296">
        <f>ROUND(CALC!L296,1)</f>
        <v>1.1000000000000001</v>
      </c>
    </row>
    <row r="297" spans="1:2" x14ac:dyDescent="0.25">
      <c r="A297" s="34" t="str">
        <f>TEXT(CALC!B297,"yyyy-mm-dd")</f>
        <v>2018-03-23</v>
      </c>
      <c r="B297">
        <f>ROUND(CALC!L297,1)</f>
        <v>1.1000000000000001</v>
      </c>
    </row>
    <row r="298" spans="1:2" x14ac:dyDescent="0.25">
      <c r="A298" s="34" t="str">
        <f>TEXT(CALC!B298,"yyyy-mm-dd")</f>
        <v>2018-03-24</v>
      </c>
      <c r="B298">
        <f>ROUND(CALC!L298,1)</f>
        <v>1.2</v>
      </c>
    </row>
    <row r="299" spans="1:2" x14ac:dyDescent="0.25">
      <c r="A299" s="34" t="str">
        <f>TEXT(CALC!B299,"yyyy-mm-dd")</f>
        <v>2018-03-25</v>
      </c>
      <c r="B299">
        <f>ROUND(CALC!L299,1)</f>
        <v>0.4</v>
      </c>
    </row>
    <row r="300" spans="1:2" x14ac:dyDescent="0.25">
      <c r="A300" s="34" t="str">
        <f>TEXT(CALC!B300,"yyyy-mm-dd")</f>
        <v>2018-03-26</v>
      </c>
      <c r="B300">
        <f>ROUND(CALC!L300,1)</f>
        <v>-1</v>
      </c>
    </row>
    <row r="301" spans="1:2" x14ac:dyDescent="0.25">
      <c r="A301" s="34" t="str">
        <f>TEXT(CALC!B301,"yyyy-mm-dd")</f>
        <v>2018-03-27</v>
      </c>
      <c r="B301">
        <f>ROUND(CALC!L301,1)</f>
        <v>-1.1000000000000001</v>
      </c>
    </row>
    <row r="302" spans="1:2" x14ac:dyDescent="0.25">
      <c r="A302" s="34" t="str">
        <f>TEXT(CALC!B302,"yyyy-mm-dd")</f>
        <v>2018-03-28</v>
      </c>
      <c r="B302">
        <f>ROUND(CALC!L302,1)</f>
        <v>-1.1000000000000001</v>
      </c>
    </row>
    <row r="303" spans="1:2" x14ac:dyDescent="0.25">
      <c r="A303" s="34" t="str">
        <f>TEXT(CALC!B303,"yyyy-mm-dd")</f>
        <v>2018-03-29</v>
      </c>
      <c r="B303">
        <f>ROUND(CALC!L303,1)</f>
        <v>-1.4</v>
      </c>
    </row>
    <row r="304" spans="1:2" x14ac:dyDescent="0.25">
      <c r="A304" s="34" t="str">
        <f>TEXT(CALC!B304,"yyyy-mm-dd")</f>
        <v>2018-03-30</v>
      </c>
      <c r="B304">
        <f>ROUND(CALC!L304,1)</f>
        <v>-2.7</v>
      </c>
    </row>
    <row r="305" spans="1:2" x14ac:dyDescent="0.25">
      <c r="A305" s="34" t="str">
        <f>TEXT(CALC!B305,"yyyy-mm-dd")</f>
        <v>2018-03-31</v>
      </c>
      <c r="B305">
        <f>ROUND(CALC!L305,1)</f>
        <v>-3.8</v>
      </c>
    </row>
    <row r="306" spans="1:2" x14ac:dyDescent="0.25">
      <c r="A306" s="34" t="str">
        <f>TEXT(CALC!B306,"yyyy-mm-dd")</f>
        <v>2018-04-01</v>
      </c>
      <c r="B306">
        <f>ROUND(CALC!L306,1)</f>
        <v>-3.9</v>
      </c>
    </row>
    <row r="307" spans="1:2" x14ac:dyDescent="0.25">
      <c r="A307" s="34" t="str">
        <f>TEXT(CALC!B307,"yyyy-mm-dd")</f>
        <v>2018-04-02</v>
      </c>
      <c r="B307">
        <f>ROUND(CALC!L307,1)</f>
        <v>-4.9000000000000004</v>
      </c>
    </row>
    <row r="308" spans="1:2" x14ac:dyDescent="0.25">
      <c r="A308" s="34" t="str">
        <f>TEXT(CALC!B308,"yyyy-mm-dd")</f>
        <v>2018-04-03</v>
      </c>
      <c r="B308">
        <f>ROUND(CALC!L308,1)</f>
        <v>-4.9000000000000004</v>
      </c>
    </row>
    <row r="309" spans="1:2" x14ac:dyDescent="0.25">
      <c r="A309" s="34" t="str">
        <f>TEXT(CALC!B309,"yyyy-mm-dd")</f>
        <v>2018-04-04</v>
      </c>
      <c r="B309">
        <f>ROUND(CALC!L309,1)</f>
        <v>-4.8</v>
      </c>
    </row>
    <row r="310" spans="1:2" x14ac:dyDescent="0.25">
      <c r="A310" s="34" t="str">
        <f>TEXT(CALC!B310,"yyyy-mm-dd")</f>
        <v>2018-04-05</v>
      </c>
      <c r="B310">
        <f>ROUND(CALC!L310,1)</f>
        <v>-4.3</v>
      </c>
    </row>
    <row r="311" spans="1:2" x14ac:dyDescent="0.25">
      <c r="A311" s="34" t="str">
        <f>TEXT(CALC!B311,"yyyy-mm-dd")</f>
        <v>2018-04-06</v>
      </c>
      <c r="B311">
        <f>ROUND(CALC!L311,1)</f>
        <v>-3.9</v>
      </c>
    </row>
    <row r="312" spans="1:2" x14ac:dyDescent="0.25">
      <c r="A312" s="34" t="str">
        <f>TEXT(CALC!B312,"yyyy-mm-dd")</f>
        <v>2018-04-07</v>
      </c>
      <c r="B312">
        <f>ROUND(CALC!L312,1)</f>
        <v>-4.2</v>
      </c>
    </row>
    <row r="313" spans="1:2" x14ac:dyDescent="0.25">
      <c r="A313" s="34" t="str">
        <f>TEXT(CALC!B313,"yyyy-mm-dd")</f>
        <v>2018-04-08</v>
      </c>
      <c r="B313">
        <f>ROUND(CALC!L313,1)</f>
        <v>-4.3</v>
      </c>
    </row>
    <row r="314" spans="1:2" x14ac:dyDescent="0.25">
      <c r="A314" s="34" t="str">
        <f>TEXT(CALC!B314,"yyyy-mm-dd")</f>
        <v>2018-04-09</v>
      </c>
      <c r="B314">
        <f>ROUND(CALC!L314,1)</f>
        <v>-4.3</v>
      </c>
    </row>
    <row r="315" spans="1:2" x14ac:dyDescent="0.25">
      <c r="A315" s="34" t="str">
        <f>TEXT(CALC!B315,"yyyy-mm-dd")</f>
        <v>2018-04-10</v>
      </c>
      <c r="B315">
        <f>ROUND(CALC!L315,1)</f>
        <v>-4.2</v>
      </c>
    </row>
    <row r="316" spans="1:2" x14ac:dyDescent="0.25">
      <c r="A316" s="34" t="str">
        <f>TEXT(CALC!B316,"yyyy-mm-dd")</f>
        <v>2018-04-11</v>
      </c>
      <c r="B316">
        <f>ROUND(CALC!L316,1)</f>
        <v>-4.2</v>
      </c>
    </row>
    <row r="317" spans="1:2" x14ac:dyDescent="0.25">
      <c r="A317" s="34" t="str">
        <f>TEXT(CALC!B317,"yyyy-mm-dd")</f>
        <v>2018-04-12</v>
      </c>
      <c r="B317">
        <f>ROUND(CALC!L317,1)</f>
        <v>-2.8</v>
      </c>
    </row>
    <row r="318" spans="1:2" x14ac:dyDescent="0.25">
      <c r="A318" s="34" t="str">
        <f>TEXT(CALC!B318,"yyyy-mm-dd")</f>
        <v>2018-04-13</v>
      </c>
      <c r="B318">
        <f>ROUND(CALC!L318,1)</f>
        <v>-3.2</v>
      </c>
    </row>
    <row r="319" spans="1:2" x14ac:dyDescent="0.25">
      <c r="A319" s="34" t="str">
        <f>TEXT(CALC!B319,"yyyy-mm-dd")</f>
        <v>2018-04-14</v>
      </c>
      <c r="B319">
        <f>ROUND(CALC!L319,1)</f>
        <v>-2.9</v>
      </c>
    </row>
    <row r="320" spans="1:2" x14ac:dyDescent="0.25">
      <c r="A320" s="34" t="str">
        <f>TEXT(CALC!B320,"yyyy-mm-dd")</f>
        <v>2018-04-15</v>
      </c>
      <c r="B320">
        <f>ROUND(CALC!L320,1)</f>
        <v>-3.5</v>
      </c>
    </row>
    <row r="321" spans="1:2" x14ac:dyDescent="0.25">
      <c r="A321" s="34" t="str">
        <f>TEXT(CALC!B321,"yyyy-mm-dd")</f>
        <v>2018-04-16</v>
      </c>
      <c r="B321">
        <f>ROUND(CALC!L321,1)</f>
        <v>-2.2999999999999998</v>
      </c>
    </row>
    <row r="322" spans="1:2" x14ac:dyDescent="0.25">
      <c r="A322" s="34" t="str">
        <f>TEXT(CALC!B322,"yyyy-mm-dd")</f>
        <v>2018-04-17</v>
      </c>
      <c r="B322">
        <f>ROUND(CALC!L322,1)</f>
        <v>-2.2999999999999998</v>
      </c>
    </row>
    <row r="323" spans="1:2" x14ac:dyDescent="0.25">
      <c r="A323" s="34" t="str">
        <f>TEXT(CALC!B323,"yyyy-mm-dd")</f>
        <v>2018-04-18</v>
      </c>
      <c r="B323">
        <f>ROUND(CALC!L323,1)</f>
        <v>-2.4</v>
      </c>
    </row>
    <row r="324" spans="1:2" x14ac:dyDescent="0.25">
      <c r="A324" s="34" t="str">
        <f>TEXT(CALC!B324,"yyyy-mm-dd")</f>
        <v>2018-04-19</v>
      </c>
      <c r="B324">
        <f>ROUND(CALC!L324,1)</f>
        <v>-3.5</v>
      </c>
    </row>
    <row r="325" spans="1:2" x14ac:dyDescent="0.25">
      <c r="A325" s="34" t="str">
        <f>TEXT(CALC!B325,"yyyy-mm-dd")</f>
        <v>2018-04-20</v>
      </c>
      <c r="B325">
        <f>ROUND(CALC!L325,1)</f>
        <v>-5</v>
      </c>
    </row>
    <row r="326" spans="1:2" x14ac:dyDescent="0.25">
      <c r="A326" s="34" t="str">
        <f>TEXT(CALC!B326,"yyyy-mm-dd")</f>
        <v>2018-04-21</v>
      </c>
      <c r="B326">
        <f>ROUND(CALC!L326,1)</f>
        <v>-5.8</v>
      </c>
    </row>
    <row r="327" spans="1:2" x14ac:dyDescent="0.25">
      <c r="A327" s="34" t="str">
        <f>TEXT(CALC!B327,"yyyy-mm-dd")</f>
        <v>2018-04-22</v>
      </c>
      <c r="B327">
        <f>ROUND(CALC!L327,1)</f>
        <v>-6</v>
      </c>
    </row>
    <row r="328" spans="1:2" x14ac:dyDescent="0.25">
      <c r="A328" s="34" t="str">
        <f>TEXT(CALC!B328,"yyyy-mm-dd")</f>
        <v>2018-04-23</v>
      </c>
      <c r="B328">
        <f>ROUND(CALC!L328,1)</f>
        <v>-6.3</v>
      </c>
    </row>
    <row r="329" spans="1:2" x14ac:dyDescent="0.25">
      <c r="A329" s="34" t="str">
        <f>TEXT(CALC!B329,"yyyy-mm-dd")</f>
        <v>2018-04-24</v>
      </c>
      <c r="B329">
        <f>ROUND(CALC!L329,1)</f>
        <v>-6.3</v>
      </c>
    </row>
    <row r="330" spans="1:2" x14ac:dyDescent="0.25">
      <c r="A330" s="34" t="str">
        <f>TEXT(CALC!B330,"yyyy-mm-dd")</f>
        <v>2018-04-25</v>
      </c>
      <c r="B330">
        <f>ROUND(CALC!L330,1)</f>
        <v>-6.2</v>
      </c>
    </row>
    <row r="331" spans="1:2" x14ac:dyDescent="0.25">
      <c r="A331" s="34" t="str">
        <f>TEXT(CALC!B331,"yyyy-mm-dd")</f>
        <v>2018-04-26</v>
      </c>
      <c r="B331">
        <f>ROUND(CALC!L331,1)</f>
        <v>-5.3</v>
      </c>
    </row>
    <row r="332" spans="1:2" x14ac:dyDescent="0.25">
      <c r="A332" s="34" t="str">
        <f>TEXT(CALC!B332,"yyyy-mm-dd")</f>
        <v>2018-04-27</v>
      </c>
      <c r="B332">
        <f>ROUND(CALC!L332,1)</f>
        <v>-5.7</v>
      </c>
    </row>
    <row r="333" spans="1:2" x14ac:dyDescent="0.25">
      <c r="A333" s="34" t="str">
        <f>TEXT(CALC!B333,"yyyy-mm-dd")</f>
        <v>2018-04-28</v>
      </c>
      <c r="B333">
        <f>ROUND(CALC!L333,1)</f>
        <v>-7.2</v>
      </c>
    </row>
    <row r="334" spans="1:2" x14ac:dyDescent="0.25">
      <c r="A334" s="34" t="str">
        <f>TEXT(CALC!B334,"yyyy-mm-dd")</f>
        <v>2018-04-29</v>
      </c>
      <c r="B334">
        <f>ROUND(CALC!L334,1)</f>
        <v>-7.6</v>
      </c>
    </row>
    <row r="335" spans="1:2" x14ac:dyDescent="0.25">
      <c r="A335" s="34" t="str">
        <f>TEXT(CALC!B335,"yyyy-mm-dd")</f>
        <v>2018-04-30</v>
      </c>
      <c r="B335">
        <f>ROUND(CALC!L335,1)</f>
        <v>-8.1</v>
      </c>
    </row>
    <row r="336" spans="1:2" x14ac:dyDescent="0.25">
      <c r="A336" s="34" t="str">
        <f>TEXT(CALC!B336,"yyyy-mm-dd")</f>
        <v>2018-05-01</v>
      </c>
      <c r="B336">
        <f>ROUND(CALC!L336,1)</f>
        <v>-8.1</v>
      </c>
    </row>
    <row r="337" spans="1:2" x14ac:dyDescent="0.25">
      <c r="A337" s="34" t="str">
        <f>TEXT(CALC!B337,"yyyy-mm-dd")</f>
        <v>2018-05-02</v>
      </c>
      <c r="B337">
        <f>ROUND(CALC!L337,1)</f>
        <v>-8.1999999999999993</v>
      </c>
    </row>
    <row r="338" spans="1:2" x14ac:dyDescent="0.25">
      <c r="A338" s="34" t="str">
        <f>TEXT(CALC!B338,"yyyy-mm-dd")</f>
        <v>2018-05-03</v>
      </c>
      <c r="B338">
        <f>ROUND(CALC!L338,1)</f>
        <v>-9.9</v>
      </c>
    </row>
    <row r="339" spans="1:2" x14ac:dyDescent="0.25">
      <c r="A339" s="34" t="str">
        <f>TEXT(CALC!B339,"yyyy-mm-dd")</f>
        <v>2018-05-04</v>
      </c>
      <c r="B339">
        <f>ROUND(CALC!L339,1)</f>
        <v>-9</v>
      </c>
    </row>
    <row r="340" spans="1:2" x14ac:dyDescent="0.25">
      <c r="A340" s="34" t="str">
        <f>TEXT(CALC!B340,"yyyy-mm-dd")</f>
        <v>2018-05-05</v>
      </c>
      <c r="B340">
        <f>ROUND(CALC!L340,1)</f>
        <v>-9.4</v>
      </c>
    </row>
    <row r="341" spans="1:2" x14ac:dyDescent="0.25">
      <c r="A341" s="34" t="str">
        <f>TEXT(CALC!B341,"yyyy-mm-dd")</f>
        <v>2018-05-06</v>
      </c>
      <c r="B341">
        <f>ROUND(CALC!L341,1)</f>
        <v>-9.4</v>
      </c>
    </row>
    <row r="342" spans="1:2" x14ac:dyDescent="0.25">
      <c r="A342" s="34" t="str">
        <f>TEXT(CALC!B342,"yyyy-mm-dd")</f>
        <v>2018-05-07</v>
      </c>
      <c r="B342">
        <f>ROUND(CALC!L342,1)</f>
        <v>-8.9</v>
      </c>
    </row>
    <row r="343" spans="1:2" x14ac:dyDescent="0.25">
      <c r="A343" s="34" t="str">
        <f>TEXT(CALC!B343,"yyyy-mm-dd")</f>
        <v>2018-05-08</v>
      </c>
      <c r="B343">
        <f>ROUND(CALC!L343,1)</f>
        <v>-8.9</v>
      </c>
    </row>
    <row r="344" spans="1:2" x14ac:dyDescent="0.25">
      <c r="A344" s="34" t="str">
        <f>TEXT(CALC!B344,"yyyy-mm-dd")</f>
        <v>2018-05-09</v>
      </c>
      <c r="B344">
        <f>ROUND(CALC!L344,1)</f>
        <v>-9</v>
      </c>
    </row>
    <row r="345" spans="1:2" x14ac:dyDescent="0.25">
      <c r="A345" s="34" t="str">
        <f>TEXT(CALC!B345,"yyyy-mm-dd")</f>
        <v>2018-05-10</v>
      </c>
      <c r="B345">
        <f>ROUND(CALC!L345,1)</f>
        <v>-10.3</v>
      </c>
    </row>
    <row r="346" spans="1:2" x14ac:dyDescent="0.25">
      <c r="A346" s="34" t="str">
        <f>TEXT(CALC!B346,"yyyy-mm-dd")</f>
        <v>2018-05-11</v>
      </c>
      <c r="B346">
        <f>ROUND(CALC!L346,1)</f>
        <v>-9.4</v>
      </c>
    </row>
    <row r="347" spans="1:2" x14ac:dyDescent="0.25">
      <c r="A347" s="34" t="str">
        <f>TEXT(CALC!B347,"yyyy-mm-dd")</f>
        <v>2018-05-12</v>
      </c>
      <c r="B347">
        <f>ROUND(CALC!L347,1)</f>
        <v>-9.1999999999999993</v>
      </c>
    </row>
    <row r="348" spans="1:2" x14ac:dyDescent="0.25">
      <c r="A348" s="34" t="str">
        <f>TEXT(CALC!B348,"yyyy-mm-dd")</f>
        <v>2018-05-13</v>
      </c>
      <c r="B348">
        <f>ROUND(CALC!L348,1)</f>
        <v>-9.4</v>
      </c>
    </row>
    <row r="349" spans="1:2" x14ac:dyDescent="0.25">
      <c r="A349" s="34" t="str">
        <f>TEXT(CALC!B349,"yyyy-mm-dd")</f>
        <v>2018-05-14</v>
      </c>
      <c r="B349">
        <f>ROUND(CALC!L349,1)</f>
        <v>-10.5</v>
      </c>
    </row>
    <row r="350" spans="1:2" x14ac:dyDescent="0.25">
      <c r="A350" s="34" t="str">
        <f>TEXT(CALC!B350,"yyyy-mm-dd")</f>
        <v>2018-05-15</v>
      </c>
      <c r="B350">
        <f>ROUND(CALC!L350,1)</f>
        <v>-10.6</v>
      </c>
    </row>
    <row r="351" spans="1:2" x14ac:dyDescent="0.25">
      <c r="A351" s="34" t="str">
        <f>TEXT(CALC!B351,"yyyy-mm-dd")</f>
        <v>2018-05-16</v>
      </c>
      <c r="B351">
        <f>ROUND(CALC!L351,1)</f>
        <v>-10.7</v>
      </c>
    </row>
    <row r="352" spans="1:2" x14ac:dyDescent="0.25">
      <c r="A352" s="34" t="str">
        <f>TEXT(CALC!B352,"yyyy-mm-dd")</f>
        <v>2018-05-17</v>
      </c>
      <c r="B352">
        <f>ROUND(CALC!L352,1)</f>
        <v>-11.4</v>
      </c>
    </row>
    <row r="353" spans="1:2" x14ac:dyDescent="0.25">
      <c r="A353" s="34" t="str">
        <f>TEXT(CALC!B353,"yyyy-mm-dd")</f>
        <v>2018-05-18</v>
      </c>
      <c r="B353">
        <f>ROUND(CALC!L353,1)</f>
        <v>-12.3</v>
      </c>
    </row>
    <row r="354" spans="1:2" x14ac:dyDescent="0.25">
      <c r="A354" s="34" t="str">
        <f>TEXT(CALC!B354,"yyyy-mm-dd")</f>
        <v>2018-05-19</v>
      </c>
      <c r="B354">
        <f>ROUND(CALC!L354,1)</f>
        <v>-13.4</v>
      </c>
    </row>
    <row r="355" spans="1:2" x14ac:dyDescent="0.25">
      <c r="A355" s="34" t="str">
        <f>TEXT(CALC!B355,"yyyy-mm-dd")</f>
        <v>2018-05-20</v>
      </c>
      <c r="B355">
        <f>ROUND(CALC!L355,1)</f>
        <v>-12.9</v>
      </c>
    </row>
    <row r="356" spans="1:2" x14ac:dyDescent="0.25">
      <c r="A356" s="34" t="str">
        <f>TEXT(CALC!B356,"yyyy-mm-dd")</f>
        <v>2018-05-21</v>
      </c>
      <c r="B356">
        <f>ROUND(CALC!L356,1)</f>
        <v>-12.5</v>
      </c>
    </row>
    <row r="357" spans="1:2" x14ac:dyDescent="0.25">
      <c r="A357" s="34" t="str">
        <f>TEXT(CALC!B357,"yyyy-mm-dd")</f>
        <v>2018-05-22</v>
      </c>
      <c r="B357">
        <f>ROUND(CALC!L357,1)</f>
        <v>-12.5</v>
      </c>
    </row>
    <row r="358" spans="1:2" x14ac:dyDescent="0.25">
      <c r="A358" s="34" t="str">
        <f>TEXT(CALC!B358,"yyyy-mm-dd")</f>
        <v>2018-05-23</v>
      </c>
      <c r="B358">
        <f>ROUND(CALC!L358,1)</f>
        <v>-12.6</v>
      </c>
    </row>
    <row r="359" spans="1:2" x14ac:dyDescent="0.25">
      <c r="A359" s="34" t="str">
        <f>TEXT(CALC!B359,"yyyy-mm-dd")</f>
        <v>2018-05-24</v>
      </c>
      <c r="B359">
        <f>ROUND(CALC!L359,1)</f>
        <v>-14</v>
      </c>
    </row>
    <row r="360" spans="1:2" x14ac:dyDescent="0.25">
      <c r="A360" s="34" t="str">
        <f>TEXT(CALC!B360,"yyyy-mm-dd")</f>
        <v>2018-05-25</v>
      </c>
      <c r="B360">
        <f>ROUND(CALC!L360,1)</f>
        <v>-14.2</v>
      </c>
    </row>
    <row r="361" spans="1:2" x14ac:dyDescent="0.25">
      <c r="A361" s="34" t="str">
        <f>TEXT(CALC!B361,"yyyy-mm-dd")</f>
        <v>2018-05-26</v>
      </c>
      <c r="B361">
        <f>ROUND(CALC!L361,1)</f>
        <v>-14.8</v>
      </c>
    </row>
    <row r="362" spans="1:2" x14ac:dyDescent="0.25">
      <c r="A362" s="34" t="str">
        <f>TEXT(CALC!B362,"yyyy-mm-dd")</f>
        <v>2018-05-27</v>
      </c>
      <c r="B362">
        <f>ROUND(CALC!L362,1)</f>
        <v>-15.1</v>
      </c>
    </row>
    <row r="363" spans="1:2" x14ac:dyDescent="0.25">
      <c r="A363" s="34" t="str">
        <f>TEXT(CALC!B363,"yyyy-mm-dd")</f>
        <v>2018-05-28</v>
      </c>
      <c r="B363">
        <f>ROUND(CALC!L363,1)</f>
        <v>-14.4</v>
      </c>
    </row>
    <row r="364" spans="1:2" x14ac:dyDescent="0.25">
      <c r="A364" s="34" t="str">
        <f>TEXT(CALC!B364,"yyyy-mm-dd")</f>
        <v>2018-05-29</v>
      </c>
      <c r="B364">
        <f>ROUND(CALC!L364,1)</f>
        <v>-14.3</v>
      </c>
    </row>
    <row r="365" spans="1:2" x14ac:dyDescent="0.25">
      <c r="A365" s="34" t="str">
        <f>TEXT(CALC!B365,"yyyy-mm-dd")</f>
        <v>2018-05-30</v>
      </c>
      <c r="B365">
        <f>ROUND(CALC!L365,1)</f>
        <v>-14.2</v>
      </c>
    </row>
    <row r="366" spans="1:2" x14ac:dyDescent="0.25">
      <c r="A366" s="34" t="str">
        <f>TEXT(CALC!B366,"yyyy-mm-dd")</f>
        <v>2018-05-31</v>
      </c>
      <c r="B366">
        <f>ROUND(CALC!L366,1)</f>
        <v>-14.3</v>
      </c>
    </row>
    <row r="367" spans="1:2" x14ac:dyDescent="0.25">
      <c r="A367" s="34" t="str">
        <f>TEXT(CALC!B367,"yyyy-mm-dd")</f>
        <v>2018-06-01</v>
      </c>
      <c r="B367">
        <f>ROUND(CALC!L367,1)</f>
        <v>-14.3</v>
      </c>
    </row>
    <row r="368" spans="1:2" x14ac:dyDescent="0.25">
      <c r="A368" s="34" t="str">
        <f>TEXT(CALC!B368,"yyyy-mm-dd")</f>
        <v>2018-06-02</v>
      </c>
      <c r="B368">
        <f>ROUND(CALC!L368,1)</f>
        <v>-14.6</v>
      </c>
    </row>
    <row r="369" spans="1:2" x14ac:dyDescent="0.25">
      <c r="A369" s="34" t="str">
        <f>TEXT(CALC!B369,"yyyy-mm-dd")</f>
        <v>2018-06-03</v>
      </c>
      <c r="B369">
        <f>ROUND(CALC!L369,1)</f>
        <v>-13.7</v>
      </c>
    </row>
    <row r="370" spans="1:2" x14ac:dyDescent="0.25">
      <c r="A370" s="34" t="str">
        <f>TEXT(CALC!B370,"yyyy-mm-dd")</f>
        <v>2018-06-04</v>
      </c>
      <c r="B370">
        <f>ROUND(CALC!L370,1)</f>
        <v>-11.7</v>
      </c>
    </row>
    <row r="371" spans="1:2" x14ac:dyDescent="0.25">
      <c r="A371" s="34" t="str">
        <f>TEXT(CALC!B371,"yyyy-mm-dd")</f>
        <v>2018-06-05</v>
      </c>
      <c r="B371">
        <f>ROUND(CALC!L371,1)</f>
        <v>-11.7</v>
      </c>
    </row>
    <row r="372" spans="1:2" x14ac:dyDescent="0.25">
      <c r="A372" s="34" t="str">
        <f>TEXT(CALC!B372,"yyyy-mm-dd")</f>
        <v>2018-06-06</v>
      </c>
      <c r="B372">
        <f>ROUND(CALC!L372,1)</f>
        <v>-11.5</v>
      </c>
    </row>
    <row r="373" spans="1:2" x14ac:dyDescent="0.25">
      <c r="A373" s="34" t="str">
        <f>TEXT(CALC!B373,"yyyy-mm-dd")</f>
        <v>2018-06-07</v>
      </c>
      <c r="B373">
        <f>ROUND(CALC!L373,1)</f>
        <v>-10.9</v>
      </c>
    </row>
    <row r="374" spans="1:2" x14ac:dyDescent="0.25">
      <c r="A374" s="34" t="str">
        <f>TEXT(CALC!B374,"yyyy-mm-dd")</f>
        <v>2018-06-08</v>
      </c>
      <c r="B374">
        <f>ROUND(CALC!L374,1)</f>
        <v>-11.4</v>
      </c>
    </row>
    <row r="375" spans="1:2" x14ac:dyDescent="0.25">
      <c r="A375" s="34" t="str">
        <f>TEXT(CALC!B375,"yyyy-mm-dd")</f>
        <v>2018-06-09</v>
      </c>
      <c r="B375">
        <f>ROUND(CALC!L375,1)</f>
        <v>-12.6</v>
      </c>
    </row>
    <row r="376" spans="1:2" x14ac:dyDescent="0.25">
      <c r="A376" s="34" t="str">
        <f>TEXT(CALC!B376,"yyyy-mm-dd")</f>
        <v>2018-06-10</v>
      </c>
      <c r="B376">
        <f>ROUND(CALC!L376,1)</f>
        <v>-12.7</v>
      </c>
    </row>
    <row r="377" spans="1:2" x14ac:dyDescent="0.25">
      <c r="A377" s="34" t="str">
        <f>TEXT(CALC!B377,"yyyy-mm-dd")</f>
        <v>2018-06-11</v>
      </c>
      <c r="B377">
        <f>ROUND(CALC!L377,1)</f>
        <v>-11.7</v>
      </c>
    </row>
    <row r="378" spans="1:2" x14ac:dyDescent="0.25">
      <c r="A378" s="34" t="str">
        <f>TEXT(CALC!B378,"yyyy-mm-dd")</f>
        <v>2018-06-12</v>
      </c>
      <c r="B378">
        <f>ROUND(CALC!L378,1)</f>
        <v>-11.7</v>
      </c>
    </row>
    <row r="379" spans="1:2" x14ac:dyDescent="0.25">
      <c r="A379" s="34" t="str">
        <f>TEXT(CALC!B379,"yyyy-mm-dd")</f>
        <v>2018-06-13</v>
      </c>
      <c r="B379">
        <f>ROUND(CALC!L379,1)</f>
        <v>-11.7</v>
      </c>
    </row>
    <row r="380" spans="1:2" x14ac:dyDescent="0.25">
      <c r="A380" s="34" t="str">
        <f>TEXT(CALC!B380,"yyyy-mm-dd")</f>
        <v>2018-06-14</v>
      </c>
      <c r="B380">
        <f>ROUND(CALC!L380,1)</f>
        <v>-9.9</v>
      </c>
    </row>
    <row r="381" spans="1:2" x14ac:dyDescent="0.25">
      <c r="A381" s="34" t="str">
        <f>TEXT(CALC!B381,"yyyy-mm-dd")</f>
        <v>2018-06-15</v>
      </c>
      <c r="B381">
        <f>ROUND(CALC!L381,1)</f>
        <v>-9.9</v>
      </c>
    </row>
    <row r="382" spans="1:2" x14ac:dyDescent="0.25">
      <c r="A382" s="34" t="str">
        <f>TEXT(CALC!B382,"yyyy-mm-dd")</f>
        <v>2018-06-16</v>
      </c>
      <c r="B382">
        <f>ROUND(CALC!L382,1)</f>
        <v>-9.9</v>
      </c>
    </row>
    <row r="383" spans="1:2" x14ac:dyDescent="0.25">
      <c r="A383" s="34" t="str">
        <f>TEXT(CALC!B383,"yyyy-mm-dd")</f>
        <v>2018-06-17</v>
      </c>
      <c r="B383">
        <f>ROUND(CALC!L383,1)</f>
        <v>-11.7</v>
      </c>
    </row>
    <row r="384" spans="1:2" x14ac:dyDescent="0.25">
      <c r="A384" s="34" t="str">
        <f>TEXT(CALC!B384,"yyyy-mm-dd")</f>
        <v>2018-06-18</v>
      </c>
      <c r="B384">
        <f>ROUND(CALC!L384,1)</f>
        <v>-11.1</v>
      </c>
    </row>
    <row r="385" spans="1:2" x14ac:dyDescent="0.25">
      <c r="A385" s="34" t="str">
        <f>TEXT(CALC!B385,"yyyy-mm-dd")</f>
        <v>2018-06-19</v>
      </c>
      <c r="B385">
        <f>ROUND(CALC!L385,1)</f>
        <v>-11.1</v>
      </c>
    </row>
    <row r="386" spans="1:2" x14ac:dyDescent="0.25">
      <c r="A386" s="34" t="str">
        <f>TEXT(CALC!B386,"yyyy-mm-dd")</f>
        <v>2018-06-20</v>
      </c>
      <c r="B386">
        <f>ROUND(CALC!L386,1)</f>
        <v>-11.2</v>
      </c>
    </row>
    <row r="387" spans="1:2" x14ac:dyDescent="0.25">
      <c r="A387" s="34" t="str">
        <f>TEXT(CALC!B387,"yyyy-mm-dd")</f>
        <v>2018-06-21</v>
      </c>
      <c r="B387">
        <f>ROUND(CALC!L387,1)</f>
        <v>-11</v>
      </c>
    </row>
    <row r="388" spans="1:2" x14ac:dyDescent="0.25">
      <c r="A388" s="34" t="str">
        <f>TEXT(CALC!B388,"yyyy-mm-dd")</f>
        <v>2018-06-22</v>
      </c>
      <c r="B388">
        <f>ROUND(CALC!L388,1)</f>
        <v>-10.5</v>
      </c>
    </row>
    <row r="389" spans="1:2" x14ac:dyDescent="0.25">
      <c r="A389" s="34" t="str">
        <f>TEXT(CALC!B389,"yyyy-mm-dd")</f>
        <v>2018-06-23</v>
      </c>
      <c r="B389">
        <f>ROUND(CALC!L389,1)</f>
        <v>-11.3</v>
      </c>
    </row>
    <row r="390" spans="1:2" x14ac:dyDescent="0.25">
      <c r="A390" s="34" t="str">
        <f>TEXT(CALC!B390,"yyyy-mm-dd")</f>
        <v>2018-06-24</v>
      </c>
      <c r="B390">
        <f>ROUND(CALC!L390,1)</f>
        <v>-11.8</v>
      </c>
    </row>
    <row r="391" spans="1:2" x14ac:dyDescent="0.25">
      <c r="A391" s="34" t="str">
        <f>TEXT(CALC!B391,"yyyy-mm-dd")</f>
        <v>2018-06-25</v>
      </c>
      <c r="B391">
        <f>ROUND(CALC!L391,1)</f>
        <v>-9.5</v>
      </c>
    </row>
    <row r="392" spans="1:2" x14ac:dyDescent="0.25">
      <c r="A392" s="34" t="str">
        <f>TEXT(CALC!B392,"yyyy-mm-dd")</f>
        <v>2018-06-26</v>
      </c>
      <c r="B392">
        <f>ROUND(CALC!L392,1)</f>
        <v>-9.5</v>
      </c>
    </row>
    <row r="393" spans="1:2" x14ac:dyDescent="0.25">
      <c r="A393" s="34" t="str">
        <f>TEXT(CALC!B393,"yyyy-mm-dd")</f>
        <v>2018-06-27</v>
      </c>
      <c r="B393">
        <f>ROUND(CALC!L393,1)</f>
        <v>-9.6</v>
      </c>
    </row>
    <row r="394" spans="1:2" x14ac:dyDescent="0.25">
      <c r="A394" s="34" t="str">
        <f>TEXT(CALC!B394,"yyyy-mm-dd")</f>
        <v>2018-06-28</v>
      </c>
      <c r="B394">
        <f>ROUND(CALC!L394,1)</f>
        <v>-11.6</v>
      </c>
    </row>
    <row r="395" spans="1:2" x14ac:dyDescent="0.25">
      <c r="A395" s="34" t="str">
        <f>TEXT(CALC!B395,"yyyy-mm-dd")</f>
        <v>2018-06-29</v>
      </c>
      <c r="B395">
        <f>ROUND(CALC!L395,1)</f>
        <v>-11.7</v>
      </c>
    </row>
    <row r="396" spans="1:2" x14ac:dyDescent="0.25">
      <c r="A396" s="34" t="str">
        <f>TEXT(CALC!B396,"yyyy-mm-dd")</f>
        <v>2018-06-30</v>
      </c>
      <c r="B396">
        <f>ROUND(CALC!L396,1)</f>
        <v>-11.1</v>
      </c>
    </row>
    <row r="397" spans="1:2" x14ac:dyDescent="0.25">
      <c r="A397" s="34" t="str">
        <f>TEXT(CALC!B397,"yyyy-mm-dd")</f>
        <v>2018-07-01</v>
      </c>
      <c r="B397">
        <f>ROUND(CALC!L397,1)</f>
        <v>-10.3</v>
      </c>
    </row>
    <row r="398" spans="1:2" x14ac:dyDescent="0.25">
      <c r="A398" s="34" t="str">
        <f>TEXT(CALC!B398,"yyyy-mm-dd")</f>
        <v>2018-07-02</v>
      </c>
      <c r="B398">
        <f>ROUND(CALC!L398,1)</f>
        <v>-12.2</v>
      </c>
    </row>
    <row r="399" spans="1:2" x14ac:dyDescent="0.25">
      <c r="A399" s="34" t="str">
        <f>TEXT(CALC!B399,"yyyy-mm-dd")</f>
        <v>2018-07-03</v>
      </c>
      <c r="B399">
        <f>ROUND(CALC!L399,1)</f>
        <v>-12.2</v>
      </c>
    </row>
    <row r="400" spans="1:2" x14ac:dyDescent="0.25">
      <c r="A400" s="34" t="str">
        <f>TEXT(CALC!B400,"yyyy-mm-dd")</f>
        <v>2018-07-04</v>
      </c>
      <c r="B400">
        <f>ROUND(CALC!L400,1)</f>
        <v>-12.3</v>
      </c>
    </row>
    <row r="401" spans="1:2" x14ac:dyDescent="0.25">
      <c r="A401" s="34" t="str">
        <f>TEXT(CALC!B401,"yyyy-mm-dd")</f>
        <v>2018-07-05</v>
      </c>
      <c r="B401">
        <f>ROUND(CALC!L401,1)</f>
        <v>-11.8</v>
      </c>
    </row>
    <row r="402" spans="1:2" x14ac:dyDescent="0.25">
      <c r="A402" s="34" t="str">
        <f>TEXT(CALC!B402,"yyyy-mm-dd")</f>
        <v>2018-07-06</v>
      </c>
      <c r="B402">
        <f>ROUND(CALC!L402,1)</f>
        <v>-13.5</v>
      </c>
    </row>
    <row r="403" spans="1:2" x14ac:dyDescent="0.25">
      <c r="A403" s="34" t="str">
        <f>TEXT(CALC!B403,"yyyy-mm-dd")</f>
        <v>2018-07-07</v>
      </c>
      <c r="B403">
        <f>ROUND(CALC!L403,1)</f>
        <v>-14.4</v>
      </c>
    </row>
    <row r="404" spans="1:2" x14ac:dyDescent="0.25">
      <c r="A404" s="34" t="str">
        <f>TEXT(CALC!B404,"yyyy-mm-dd")</f>
        <v>2018-07-08</v>
      </c>
      <c r="B404">
        <f>ROUND(CALC!L404,1)</f>
        <v>-14.6</v>
      </c>
    </row>
    <row r="405" spans="1:2" x14ac:dyDescent="0.25">
      <c r="A405" s="34" t="str">
        <f>TEXT(CALC!B405,"yyyy-mm-dd")</f>
        <v>2018-07-09</v>
      </c>
      <c r="B405">
        <f>ROUND(CALC!L405,1)</f>
        <v>-15.6</v>
      </c>
    </row>
    <row r="406" spans="1:2" x14ac:dyDescent="0.25">
      <c r="A406" s="34" t="str">
        <f>TEXT(CALC!B406,"yyyy-mm-dd")</f>
        <v>2018-07-10</v>
      </c>
      <c r="B406">
        <f>ROUND(CALC!L406,1)</f>
        <v>-15.6</v>
      </c>
    </row>
    <row r="407" spans="1:2" x14ac:dyDescent="0.25">
      <c r="A407" s="34" t="str">
        <f>TEXT(CALC!B407,"yyyy-mm-dd")</f>
        <v>2018-07-11</v>
      </c>
      <c r="B407">
        <f>ROUND(CALC!L407,1)</f>
        <v>-15.7</v>
      </c>
    </row>
    <row r="408" spans="1:2" x14ac:dyDescent="0.25">
      <c r="A408" s="34" t="str">
        <f>TEXT(CALC!B408,"yyyy-mm-dd")</f>
        <v>2018-07-12</v>
      </c>
      <c r="B408">
        <f>ROUND(CALC!L408,1)</f>
        <v>-14.7</v>
      </c>
    </row>
    <row r="409" spans="1:2" x14ac:dyDescent="0.25">
      <c r="A409" s="34" t="str">
        <f>TEXT(CALC!B409,"yyyy-mm-dd")</f>
        <v>2018-07-13</v>
      </c>
      <c r="B409">
        <f>ROUND(CALC!L409,1)</f>
        <v>-14.6</v>
      </c>
    </row>
    <row r="410" spans="1:2" x14ac:dyDescent="0.25">
      <c r="A410" s="34" t="str">
        <f>TEXT(CALC!B410,"yyyy-mm-dd")</f>
        <v>2018-07-14</v>
      </c>
      <c r="B410">
        <f>ROUND(CALC!L410,1)</f>
        <v>-14.9</v>
      </c>
    </row>
    <row r="411" spans="1:2" x14ac:dyDescent="0.25">
      <c r="A411" s="34" t="str">
        <f>TEXT(CALC!B411,"yyyy-mm-dd")</f>
        <v>2018-07-15</v>
      </c>
      <c r="B411">
        <f>ROUND(CALC!L411,1)</f>
        <v>-14.3</v>
      </c>
    </row>
    <row r="412" spans="1:2" x14ac:dyDescent="0.25">
      <c r="A412" s="34" t="str">
        <f>TEXT(CALC!B412,"yyyy-mm-dd")</f>
        <v>2018-07-16</v>
      </c>
      <c r="B412">
        <f>ROUND(CALC!L412,1)</f>
        <v>-13.6</v>
      </c>
    </row>
    <row r="413" spans="1:2" x14ac:dyDescent="0.25">
      <c r="A413" s="34" t="str">
        <f>TEXT(CALC!B413,"yyyy-mm-dd")</f>
        <v>2018-07-17</v>
      </c>
      <c r="B413">
        <f>ROUND(CALC!L413,1)</f>
        <v>-13.5</v>
      </c>
    </row>
    <row r="414" spans="1:2" x14ac:dyDescent="0.25">
      <c r="A414" s="34" t="str">
        <f>TEXT(CALC!B414,"yyyy-mm-dd")</f>
        <v>2018-07-18</v>
      </c>
      <c r="B414">
        <f>ROUND(CALC!L414,1)</f>
        <v>-13.5</v>
      </c>
    </row>
    <row r="415" spans="1:2" x14ac:dyDescent="0.25">
      <c r="A415" s="34" t="str">
        <f>TEXT(CALC!B415,"yyyy-mm-dd")</f>
        <v>2018-07-19</v>
      </c>
      <c r="B415">
        <f>ROUND(CALC!L415,1)</f>
        <v>-14.1</v>
      </c>
    </row>
    <row r="416" spans="1:2" x14ac:dyDescent="0.25">
      <c r="A416" s="34" t="str">
        <f>TEXT(CALC!B416,"yyyy-mm-dd")</f>
        <v>2018-07-20</v>
      </c>
      <c r="B416">
        <f>ROUND(CALC!L416,1)</f>
        <v>-15.1</v>
      </c>
    </row>
    <row r="417" spans="1:2" x14ac:dyDescent="0.25">
      <c r="A417" s="34" t="str">
        <f>TEXT(CALC!B417,"yyyy-mm-dd")</f>
        <v>2018-07-21</v>
      </c>
      <c r="B417">
        <f>ROUND(CALC!L417,1)</f>
        <v>-11.4</v>
      </c>
    </row>
    <row r="418" spans="1:2" x14ac:dyDescent="0.25">
      <c r="A418" s="34" t="str">
        <f>TEXT(CALC!B418,"yyyy-mm-dd")</f>
        <v>2018-07-22</v>
      </c>
      <c r="B418">
        <f>ROUND(CALC!L418,1)</f>
        <v>-11.4</v>
      </c>
    </row>
    <row r="419" spans="1:2" x14ac:dyDescent="0.25">
      <c r="A419" s="34" t="str">
        <f>TEXT(CALC!B419,"yyyy-mm-dd")</f>
        <v>2018-07-23</v>
      </c>
      <c r="B419">
        <f>ROUND(CALC!L419,1)</f>
        <v>-11.5</v>
      </c>
    </row>
    <row r="420" spans="1:2" x14ac:dyDescent="0.25">
      <c r="A420" s="34" t="str">
        <f>TEXT(CALC!B420,"yyyy-mm-dd")</f>
        <v>2018-07-24</v>
      </c>
      <c r="B420">
        <f>ROUND(CALC!L420,1)</f>
        <v>-11.5</v>
      </c>
    </row>
    <row r="421" spans="1:2" x14ac:dyDescent="0.25">
      <c r="A421" s="34" t="str">
        <f>TEXT(CALC!B421,"yyyy-mm-dd")</f>
        <v>2018-07-25</v>
      </c>
      <c r="B421">
        <f>ROUND(CALC!L421,1)</f>
        <v>-11.5</v>
      </c>
    </row>
    <row r="422" spans="1:2" x14ac:dyDescent="0.25">
      <c r="A422" s="34" t="str">
        <f>TEXT(CALC!B422,"yyyy-mm-dd")</f>
        <v>2018-07-26</v>
      </c>
      <c r="B422">
        <f>ROUND(CALC!L422,1)</f>
        <v>-9.1</v>
      </c>
    </row>
    <row r="423" spans="1:2" x14ac:dyDescent="0.25">
      <c r="A423" s="34" t="str">
        <f>TEXT(CALC!B423,"yyyy-mm-dd")</f>
        <v>2018-07-27</v>
      </c>
      <c r="B423">
        <f>ROUND(CALC!L423,1)</f>
        <v>-9.1999999999999993</v>
      </c>
    </row>
    <row r="424" spans="1:2" x14ac:dyDescent="0.25">
      <c r="A424" s="34" t="str">
        <f>TEXT(CALC!B424,"yyyy-mm-dd")</f>
        <v>2018-07-28</v>
      </c>
      <c r="B424">
        <f>ROUND(CALC!L424,1)</f>
        <v>-10.199999999999999</v>
      </c>
    </row>
    <row r="425" spans="1:2" x14ac:dyDescent="0.25">
      <c r="A425" s="34" t="str">
        <f>TEXT(CALC!B425,"yyyy-mm-dd")</f>
        <v>2018-07-29</v>
      </c>
      <c r="B425">
        <f>ROUND(CALC!L425,1)</f>
        <v>-10.199999999999999</v>
      </c>
    </row>
    <row r="426" spans="1:2" x14ac:dyDescent="0.25">
      <c r="A426" s="34" t="str">
        <f>TEXT(CALC!B426,"yyyy-mm-dd")</f>
        <v>2018-07-30</v>
      </c>
      <c r="B426">
        <f>ROUND(CALC!L426,1)</f>
        <v>-10.199999999999999</v>
      </c>
    </row>
    <row r="427" spans="1:2" x14ac:dyDescent="0.25">
      <c r="A427" s="34" t="str">
        <f>TEXT(CALC!B427,"yyyy-mm-dd")</f>
        <v>2018-07-31</v>
      </c>
      <c r="B427">
        <f>ROUND(CALC!L427,1)</f>
        <v>-10.199999999999999</v>
      </c>
    </row>
    <row r="428" spans="1:2" x14ac:dyDescent="0.25">
      <c r="A428" s="34" t="str">
        <f>TEXT(CALC!B428,"yyyy-mm-dd")</f>
        <v>2018-08-01</v>
      </c>
      <c r="B428">
        <f>ROUND(CALC!L428,1)</f>
        <v>-10.199999999999999</v>
      </c>
    </row>
    <row r="429" spans="1:2" x14ac:dyDescent="0.25">
      <c r="A429" s="34" t="str">
        <f>TEXT(CALC!B429,"yyyy-mm-dd")</f>
        <v>2018-08-02</v>
      </c>
      <c r="B429">
        <f>ROUND(CALC!L429,1)</f>
        <v>-10.6</v>
      </c>
    </row>
    <row r="430" spans="1:2" x14ac:dyDescent="0.25">
      <c r="A430" s="34" t="str">
        <f>TEXT(CALC!B430,"yyyy-mm-dd")</f>
        <v>2018-08-03</v>
      </c>
      <c r="B430">
        <f>ROUND(CALC!L430,1)</f>
        <v>-10.8</v>
      </c>
    </row>
    <row r="431" spans="1:2" x14ac:dyDescent="0.25">
      <c r="A431" s="34" t="str">
        <f>TEXT(CALC!B431,"yyyy-mm-dd")</f>
        <v>2018-08-04</v>
      </c>
      <c r="B431">
        <f>ROUND(CALC!L431,1)</f>
        <v>-10.9</v>
      </c>
    </row>
    <row r="432" spans="1:2" x14ac:dyDescent="0.25">
      <c r="A432" s="34" t="str">
        <f>TEXT(CALC!B432,"yyyy-mm-dd")</f>
        <v>2018-08-05</v>
      </c>
      <c r="B432">
        <f>ROUND(CALC!L432,1)</f>
        <v>-11.8</v>
      </c>
    </row>
    <row r="433" spans="1:2" x14ac:dyDescent="0.25">
      <c r="A433" s="34" t="str">
        <f>TEXT(CALC!B433,"yyyy-mm-dd")</f>
        <v>2018-08-06</v>
      </c>
      <c r="B433">
        <f>ROUND(CALC!L433,1)</f>
        <v>-12</v>
      </c>
    </row>
    <row r="434" spans="1:2" x14ac:dyDescent="0.25">
      <c r="A434" s="34" t="str">
        <f>TEXT(CALC!B434,"yyyy-mm-dd")</f>
        <v>2018-08-07</v>
      </c>
      <c r="B434">
        <f>ROUND(CALC!L434,1)</f>
        <v>-12</v>
      </c>
    </row>
    <row r="435" spans="1:2" x14ac:dyDescent="0.25">
      <c r="A435" s="34" t="str">
        <f>TEXT(CALC!B435,"yyyy-mm-dd")</f>
        <v>2018-08-08</v>
      </c>
      <c r="B435">
        <f>ROUND(CALC!L435,1)</f>
        <v>-11.9</v>
      </c>
    </row>
    <row r="436" spans="1:2" x14ac:dyDescent="0.25">
      <c r="A436" s="34" t="str">
        <f>TEXT(CALC!B436,"yyyy-mm-dd")</f>
        <v>2018-08-09</v>
      </c>
      <c r="B436">
        <f>ROUND(CALC!L436,1)</f>
        <v>-12.4</v>
      </c>
    </row>
    <row r="437" spans="1:2" x14ac:dyDescent="0.25">
      <c r="A437" s="34" t="str">
        <f>TEXT(CALC!B437,"yyyy-mm-dd")</f>
        <v>2018-08-10</v>
      </c>
      <c r="B437">
        <f>ROUND(CALC!L437,1)</f>
        <v>-11</v>
      </c>
    </row>
    <row r="438" spans="1:2" x14ac:dyDescent="0.25">
      <c r="A438" s="34" t="str">
        <f>TEXT(CALC!B438,"yyyy-mm-dd")</f>
        <v>2018-08-11</v>
      </c>
      <c r="B438">
        <f>ROUND(CALC!L438,1)</f>
        <v>-9.9</v>
      </c>
    </row>
    <row r="439" spans="1:2" x14ac:dyDescent="0.25">
      <c r="A439" s="34" t="str">
        <f>TEXT(CALC!B439,"yyyy-mm-dd")</f>
        <v>2018-08-12</v>
      </c>
      <c r="B439">
        <f>ROUND(CALC!L439,1)</f>
        <v>-11</v>
      </c>
    </row>
    <row r="440" spans="1:2" x14ac:dyDescent="0.25">
      <c r="A440" s="34" t="str">
        <f>TEXT(CALC!B440,"yyyy-mm-dd")</f>
        <v>2018-08-13</v>
      </c>
      <c r="B440">
        <f>ROUND(CALC!L440,1)</f>
        <v>-10.7</v>
      </c>
    </row>
    <row r="441" spans="1:2" x14ac:dyDescent="0.25">
      <c r="A441" s="34" t="str">
        <f>TEXT(CALC!B441,"yyyy-mm-dd")</f>
        <v>2018-08-14</v>
      </c>
      <c r="B441">
        <f>ROUND(CALC!L441,1)</f>
        <v>-10.7</v>
      </c>
    </row>
    <row r="442" spans="1:2" x14ac:dyDescent="0.25">
      <c r="A442" s="34" t="str">
        <f>TEXT(CALC!B442,"yyyy-mm-dd")</f>
        <v>2018-08-15</v>
      </c>
      <c r="B442">
        <f>ROUND(CALC!L442,1)</f>
        <v>-10.8</v>
      </c>
    </row>
    <row r="443" spans="1:2" x14ac:dyDescent="0.25">
      <c r="A443" s="34" t="str">
        <f>TEXT(CALC!B443,"yyyy-mm-dd")</f>
        <v>2018-08-16</v>
      </c>
      <c r="B443">
        <f>ROUND(CALC!L443,1)</f>
        <v>-11.2</v>
      </c>
    </row>
    <row r="444" spans="1:2" x14ac:dyDescent="0.25">
      <c r="A444" s="34" t="str">
        <f>TEXT(CALC!B444,"yyyy-mm-dd")</f>
        <v>2018-08-17</v>
      </c>
      <c r="B444">
        <f>ROUND(CALC!L444,1)</f>
        <v>-11.6</v>
      </c>
    </row>
    <row r="445" spans="1:2" x14ac:dyDescent="0.25">
      <c r="A445" s="34" t="str">
        <f>TEXT(CALC!B445,"yyyy-mm-dd")</f>
        <v>2018-08-18</v>
      </c>
      <c r="B445">
        <f>ROUND(CALC!L445,1)</f>
        <v>-9.6</v>
      </c>
    </row>
    <row r="446" spans="1:2" x14ac:dyDescent="0.25">
      <c r="A446" s="34" t="str">
        <f>TEXT(CALC!B446,"yyyy-mm-dd")</f>
        <v>2018-08-19</v>
      </c>
      <c r="B446">
        <f>ROUND(CALC!L446,1)</f>
        <v>-9.9</v>
      </c>
    </row>
    <row r="447" spans="1:2" x14ac:dyDescent="0.25">
      <c r="A447" s="34" t="str">
        <f>TEXT(CALC!B447,"yyyy-mm-dd")</f>
        <v>2018-08-20</v>
      </c>
      <c r="B447">
        <f>ROUND(CALC!L447,1)</f>
        <v>-11.3</v>
      </c>
    </row>
    <row r="448" spans="1:2" x14ac:dyDescent="0.25">
      <c r="A448" s="34" t="str">
        <f>TEXT(CALC!B448,"yyyy-mm-dd")</f>
        <v>2018-08-21</v>
      </c>
      <c r="B448">
        <f>ROUND(CALC!L448,1)</f>
        <v>-11.4</v>
      </c>
    </row>
    <row r="449" spans="1:2" x14ac:dyDescent="0.25">
      <c r="A449" s="34" t="str">
        <f>TEXT(CALC!B449,"yyyy-mm-dd")</f>
        <v>2018-08-22</v>
      </c>
      <c r="B449">
        <f>ROUND(CALC!L449,1)</f>
        <v>-11.5</v>
      </c>
    </row>
    <row r="450" spans="1:2" x14ac:dyDescent="0.25">
      <c r="A450" s="34" t="str">
        <f>TEXT(CALC!B450,"yyyy-mm-dd")</f>
        <v>2018-08-23</v>
      </c>
      <c r="B450">
        <f>ROUND(CALC!L450,1)</f>
        <v>-11.5</v>
      </c>
    </row>
    <row r="451" spans="1:2" x14ac:dyDescent="0.25">
      <c r="A451" s="34" t="str">
        <f>TEXT(CALC!B451,"yyyy-mm-dd")</f>
        <v>2018-08-24</v>
      </c>
      <c r="B451">
        <f>ROUND(CALC!L451,1)</f>
        <v>-11.1</v>
      </c>
    </row>
    <row r="452" spans="1:2" x14ac:dyDescent="0.25">
      <c r="A452" s="34" t="str">
        <f>TEXT(CALC!B452,"yyyy-mm-dd")</f>
        <v>2018-08-25</v>
      </c>
      <c r="B452">
        <f>ROUND(CALC!L452,1)</f>
        <v>-9.9</v>
      </c>
    </row>
    <row r="453" spans="1:2" x14ac:dyDescent="0.25">
      <c r="A453" s="34" t="str">
        <f>TEXT(CALC!B453,"yyyy-mm-dd")</f>
        <v>2018-08-26</v>
      </c>
      <c r="B453">
        <f>ROUND(CALC!L453,1)</f>
        <v>-10.3</v>
      </c>
    </row>
    <row r="454" spans="1:2" x14ac:dyDescent="0.25">
      <c r="A454" s="34" t="str">
        <f>TEXT(CALC!B454,"yyyy-mm-dd")</f>
        <v>2018-08-27</v>
      </c>
      <c r="B454">
        <f>ROUND(CALC!L454,1)</f>
        <v>-10.1</v>
      </c>
    </row>
    <row r="455" spans="1:2" x14ac:dyDescent="0.25">
      <c r="A455" s="34" t="str">
        <f>TEXT(CALC!B455,"yyyy-mm-dd")</f>
        <v>2018-08-28</v>
      </c>
      <c r="B455">
        <f>ROUND(CALC!L455,1)</f>
        <v>-10.199999999999999</v>
      </c>
    </row>
    <row r="456" spans="1:2" x14ac:dyDescent="0.25">
      <c r="A456" s="34" t="str">
        <f>TEXT(CALC!B456,"yyyy-mm-dd")</f>
        <v>2018-08-29</v>
      </c>
      <c r="B456">
        <f>ROUND(CALC!L456,1)</f>
        <v>-10.3</v>
      </c>
    </row>
    <row r="457" spans="1:2" x14ac:dyDescent="0.25">
      <c r="A457" s="34" t="str">
        <f>TEXT(CALC!B457,"yyyy-mm-dd")</f>
        <v>2018-08-30</v>
      </c>
      <c r="B457">
        <f>ROUND(CALC!L457,1)</f>
        <v>-10.4</v>
      </c>
    </row>
    <row r="458" spans="1:2" x14ac:dyDescent="0.25">
      <c r="A458" s="34" t="str">
        <f>TEXT(CALC!B458,"yyyy-mm-dd")</f>
        <v>2018-08-31</v>
      </c>
      <c r="B458">
        <f>ROUND(CALC!L458,1)</f>
        <v>-10.8</v>
      </c>
    </row>
    <row r="459" spans="1:2" x14ac:dyDescent="0.25">
      <c r="A459" s="34" t="str">
        <f>TEXT(CALC!B459,"yyyy-mm-dd")</f>
        <v>2018-09-01</v>
      </c>
      <c r="B459">
        <f>ROUND(CALC!L459,1)</f>
        <v>-12.7</v>
      </c>
    </row>
    <row r="460" spans="1:2" x14ac:dyDescent="0.25">
      <c r="A460" s="34" t="str">
        <f>TEXT(CALC!B460,"yyyy-mm-dd")</f>
        <v>2018-09-02</v>
      </c>
      <c r="B460">
        <f>ROUND(CALC!L460,1)</f>
        <v>-13.5</v>
      </c>
    </row>
    <row r="461" spans="1:2" x14ac:dyDescent="0.25">
      <c r="A461" s="34" t="str">
        <f>TEXT(CALC!B461,"yyyy-mm-dd")</f>
        <v>2018-09-03</v>
      </c>
      <c r="B461">
        <f>ROUND(CALC!L461,1)</f>
        <v>-13.6</v>
      </c>
    </row>
    <row r="462" spans="1:2" x14ac:dyDescent="0.25">
      <c r="A462" s="34" t="str">
        <f>TEXT(CALC!B462,"yyyy-mm-dd")</f>
        <v>2018-09-04</v>
      </c>
      <c r="B462">
        <f>ROUND(CALC!L462,1)</f>
        <v>-13.6</v>
      </c>
    </row>
    <row r="463" spans="1:2" x14ac:dyDescent="0.25">
      <c r="A463" s="34" t="str">
        <f>TEXT(CALC!B463,"yyyy-mm-dd")</f>
        <v>2018-09-05</v>
      </c>
      <c r="B463">
        <f>ROUND(CALC!L463,1)</f>
        <v>-13.6</v>
      </c>
    </row>
    <row r="464" spans="1:2" x14ac:dyDescent="0.25">
      <c r="A464" s="34" t="str">
        <f>TEXT(CALC!B464,"yyyy-mm-dd")</f>
        <v>2018-09-06</v>
      </c>
      <c r="B464">
        <f>ROUND(CALC!L464,1)</f>
        <v>-14.1</v>
      </c>
    </row>
    <row r="465" spans="1:2" x14ac:dyDescent="0.25">
      <c r="A465" s="34" t="str">
        <f>TEXT(CALC!B465,"yyyy-mm-dd")</f>
        <v>2018-09-07</v>
      </c>
      <c r="B465">
        <f>ROUND(CALC!L465,1)</f>
        <v>-13.9</v>
      </c>
    </row>
    <row r="466" spans="1:2" x14ac:dyDescent="0.25">
      <c r="A466" s="34" t="str">
        <f>TEXT(CALC!B466,"yyyy-mm-dd")</f>
        <v>2018-09-08</v>
      </c>
      <c r="B466">
        <f>ROUND(CALC!L466,1)</f>
        <v>-15.7</v>
      </c>
    </row>
    <row r="467" spans="1:2" x14ac:dyDescent="0.25">
      <c r="A467" s="34" t="str">
        <f>TEXT(CALC!B467,"yyyy-mm-dd")</f>
        <v>2018-09-09</v>
      </c>
      <c r="B467">
        <f>ROUND(CALC!L467,1)</f>
        <v>-16.2</v>
      </c>
    </row>
    <row r="468" spans="1:2" x14ac:dyDescent="0.25">
      <c r="A468" s="34" t="str">
        <f>TEXT(CALC!B468,"yyyy-mm-dd")</f>
        <v>2018-09-10</v>
      </c>
      <c r="B468">
        <f>ROUND(CALC!L468,1)</f>
        <v>-16.8</v>
      </c>
    </row>
    <row r="469" spans="1:2" x14ac:dyDescent="0.25">
      <c r="A469" s="34" t="str">
        <f>TEXT(CALC!B469,"yyyy-mm-dd")</f>
        <v>2018-09-11</v>
      </c>
      <c r="B469">
        <f>ROUND(CALC!L469,1)</f>
        <v>-16.899999999999999</v>
      </c>
    </row>
    <row r="470" spans="1:2" x14ac:dyDescent="0.25">
      <c r="A470" s="34" t="str">
        <f>TEXT(CALC!B470,"yyyy-mm-dd")</f>
        <v>2018-09-12</v>
      </c>
      <c r="B470">
        <f>ROUND(CALC!L470,1)</f>
        <v>-16.899999999999999</v>
      </c>
    </row>
    <row r="471" spans="1:2" x14ac:dyDescent="0.25">
      <c r="A471" s="34" t="str">
        <f>TEXT(CALC!B471,"yyyy-mm-dd")</f>
        <v>2018-09-13</v>
      </c>
      <c r="B471">
        <f>ROUND(CALC!L471,1)</f>
        <v>-16.899999999999999</v>
      </c>
    </row>
    <row r="472" spans="1:2" x14ac:dyDescent="0.25">
      <c r="A472" s="34" t="str">
        <f>TEXT(CALC!B472,"yyyy-mm-dd")</f>
        <v>2018-09-14</v>
      </c>
      <c r="B472">
        <f>ROUND(CALC!L472,1)</f>
        <v>-17.100000000000001</v>
      </c>
    </row>
    <row r="473" spans="1:2" x14ac:dyDescent="0.25">
      <c r="A473" s="34" t="str">
        <f>TEXT(CALC!B473,"yyyy-mm-dd")</f>
        <v>2018-09-15</v>
      </c>
      <c r="B473">
        <f>ROUND(CALC!L473,1)</f>
        <v>-16.399999999999999</v>
      </c>
    </row>
    <row r="474" spans="1:2" x14ac:dyDescent="0.25">
      <c r="A474" s="34" t="str">
        <f>TEXT(CALC!B474,"yyyy-mm-dd")</f>
        <v>2018-09-16</v>
      </c>
      <c r="B474">
        <f>ROUND(CALC!L474,1)</f>
        <v>-15.8</v>
      </c>
    </row>
    <row r="475" spans="1:2" x14ac:dyDescent="0.25">
      <c r="A475" s="34" t="str">
        <f>TEXT(CALC!B475,"yyyy-mm-dd")</f>
        <v>2018-09-17</v>
      </c>
      <c r="B475">
        <f>ROUND(CALC!L475,1)</f>
        <v>-17.100000000000001</v>
      </c>
    </row>
    <row r="476" spans="1:2" x14ac:dyDescent="0.25">
      <c r="A476" s="34" t="str">
        <f>TEXT(CALC!B476,"yyyy-mm-dd")</f>
        <v>2018-09-18</v>
      </c>
      <c r="B476">
        <f>ROUND(CALC!L476,1)</f>
        <v>-17.2</v>
      </c>
    </row>
    <row r="477" spans="1:2" x14ac:dyDescent="0.25">
      <c r="A477" s="34" t="str">
        <f>TEXT(CALC!B477,"yyyy-mm-dd")</f>
        <v>2018-09-19</v>
      </c>
      <c r="B477">
        <f>ROUND(CALC!L477,1)</f>
        <v>-17.2</v>
      </c>
    </row>
    <row r="478" spans="1:2" x14ac:dyDescent="0.25">
      <c r="A478" s="34" t="str">
        <f>TEXT(CALC!B478,"yyyy-mm-dd")</f>
        <v>2018-09-20</v>
      </c>
      <c r="B478">
        <f>ROUND(CALC!L478,1)</f>
        <v>-17.399999999999999</v>
      </c>
    </row>
    <row r="479" spans="1:2" x14ac:dyDescent="0.25">
      <c r="A479" s="34" t="str">
        <f>TEXT(CALC!B479,"yyyy-mm-dd")</f>
        <v>2018-09-21</v>
      </c>
      <c r="B479">
        <f>ROUND(CALC!L479,1)</f>
        <v>-19.2</v>
      </c>
    </row>
    <row r="480" spans="1:2" x14ac:dyDescent="0.25">
      <c r="A480" s="34" t="str">
        <f>TEXT(CALC!B480,"yyyy-mm-dd")</f>
        <v>2018-09-22</v>
      </c>
      <c r="B480">
        <f>ROUND(CALC!L480,1)</f>
        <v>-19</v>
      </c>
    </row>
    <row r="481" spans="1:2" x14ac:dyDescent="0.25">
      <c r="A481" s="34" t="str">
        <f>TEXT(CALC!B481,"yyyy-mm-dd")</f>
        <v>2018-09-23</v>
      </c>
      <c r="B481">
        <f>ROUND(CALC!L481,1)</f>
        <v>-17.5</v>
      </c>
    </row>
    <row r="482" spans="1:2" x14ac:dyDescent="0.25">
      <c r="A482" s="34" t="str">
        <f>TEXT(CALC!B482,"yyyy-mm-dd")</f>
        <v>2018-09-24</v>
      </c>
      <c r="B482">
        <f>ROUND(CALC!L482,1)</f>
        <v>-17.7</v>
      </c>
    </row>
    <row r="483" spans="1:2" x14ac:dyDescent="0.25">
      <c r="A483" s="34" t="str">
        <f>TEXT(CALC!B483,"yyyy-mm-dd")</f>
        <v>2018-09-25</v>
      </c>
      <c r="B483">
        <f>ROUND(CALC!L483,1)</f>
        <v>-17.7</v>
      </c>
    </row>
    <row r="484" spans="1:2" x14ac:dyDescent="0.25">
      <c r="A484" s="34" t="str">
        <f>TEXT(CALC!B484,"yyyy-mm-dd")</f>
        <v>2018-09-26</v>
      </c>
      <c r="B484">
        <f>ROUND(CALC!L484,1)</f>
        <v>-17.7</v>
      </c>
    </row>
    <row r="485" spans="1:2" x14ac:dyDescent="0.25">
      <c r="A485" s="34" t="str">
        <f>TEXT(CALC!B485,"yyyy-mm-dd")</f>
        <v>2018-09-27</v>
      </c>
      <c r="B485">
        <f>ROUND(CALC!L485,1)</f>
        <v>-17.5</v>
      </c>
    </row>
    <row r="486" spans="1:2" x14ac:dyDescent="0.25">
      <c r="A486" s="34" t="str">
        <f>TEXT(CALC!B486,"yyyy-mm-dd")</f>
        <v>2018-09-28</v>
      </c>
      <c r="B486">
        <f>ROUND(CALC!L486,1)</f>
        <v>-17.600000000000001</v>
      </c>
    </row>
    <row r="487" spans="1:2" x14ac:dyDescent="0.25">
      <c r="A487" s="34" t="str">
        <f>TEXT(CALC!B487,"yyyy-mm-dd")</f>
        <v>2018-09-29</v>
      </c>
      <c r="B487">
        <f>ROUND(CALC!L487,1)</f>
        <v>-17.8</v>
      </c>
    </row>
    <row r="488" spans="1:2" x14ac:dyDescent="0.25">
      <c r="A488" s="34" t="str">
        <f>TEXT(CALC!B488,"yyyy-mm-dd")</f>
        <v>2018-09-30</v>
      </c>
      <c r="B488">
        <f>ROUND(CALC!L488,1)</f>
        <v>-16.899999999999999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</vt:lpstr>
      <vt:lpstr>compare BRTAUD w 2step </vt:lpstr>
      <vt:lpstr>BRTAUD_prep</vt:lpstr>
      <vt:lpstr>TGP_prep</vt:lpstr>
      <vt:lpstr>CALC</vt:lpstr>
      <vt:lpstr>vDiff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gvlawrence</dc:creator>
  <cp:lastModifiedBy>gvlawrence</cp:lastModifiedBy>
  <dcterms:created xsi:type="dcterms:W3CDTF">2018-10-23T03:31:53Z</dcterms:created>
  <dcterms:modified xsi:type="dcterms:W3CDTF">2018-11-08T12:44:11Z</dcterms:modified>
</cp:coreProperties>
</file>