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gm/Documents/Github/automate-excel-with-python/2-Merge-Excel/INPUT/"/>
    </mc:Choice>
  </mc:AlternateContent>
  <xr:revisionPtr revIDLastSave="0" documentId="13_ncr:1_{A73581C3-E9E1-2341-A552-D590B37CB97A}" xr6:coauthVersionLast="47" xr6:coauthVersionMax="47" xr10:uidLastSave="{00000000-0000-0000-0000-000000000000}"/>
  <bookViews>
    <workbookView xWindow="34560" yWindow="500" windowWidth="29040" windowHeight="16440" activeTab="3" xr2:uid="{00000000-000D-0000-FFFF-FFFF00000000}"/>
  </bookViews>
  <sheets>
    <sheet name="Net Working Capital" sheetId="2" r:id="rId1"/>
    <sheet name="Free Cash Flow" sheetId="4" r:id="rId2"/>
    <sheet name="Cost Center Data" sheetId="3" r:id="rId3"/>
    <sheet name="Overview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" l="1"/>
  <c r="H7" i="1"/>
  <c r="J7" i="1" s="1"/>
  <c r="L7" i="1" s="1"/>
  <c r="H8" i="1"/>
  <c r="J8" i="1" s="1"/>
  <c r="H9" i="1"/>
  <c r="H10" i="1"/>
  <c r="J10" i="1" s="1"/>
  <c r="L10" i="1" s="1"/>
  <c r="H11" i="1"/>
  <c r="H12" i="1"/>
  <c r="J12" i="1" s="1"/>
  <c r="H13" i="1"/>
  <c r="J13" i="1" s="1"/>
  <c r="L13" i="1" s="1"/>
  <c r="H14" i="1"/>
  <c r="H15" i="1"/>
  <c r="J15" i="1" s="1"/>
  <c r="H16" i="1"/>
  <c r="J16" i="1" s="1"/>
  <c r="H17" i="1"/>
  <c r="J17" i="1" s="1"/>
  <c r="L17" i="1" s="1"/>
  <c r="H18" i="1"/>
  <c r="J18" i="1" s="1"/>
  <c r="L18" i="1" s="1"/>
  <c r="H19" i="1"/>
  <c r="J19" i="1" s="1"/>
  <c r="L19" i="1" s="1"/>
  <c r="H20" i="1"/>
  <c r="J20" i="1" s="1"/>
  <c r="H21" i="1"/>
  <c r="J21" i="1" s="1"/>
  <c r="H22" i="1"/>
  <c r="H23" i="1"/>
  <c r="J23" i="1" s="1"/>
  <c r="H24" i="1"/>
  <c r="J24" i="1" s="1"/>
  <c r="H25" i="1"/>
  <c r="J25" i="1" s="1"/>
  <c r="L25" i="1" s="1"/>
  <c r="H26" i="1"/>
  <c r="J26" i="1" s="1"/>
  <c r="L26" i="1" s="1"/>
  <c r="H27" i="1"/>
  <c r="J27" i="1" s="1"/>
  <c r="H28" i="1"/>
  <c r="J28" i="1" s="1"/>
  <c r="H29" i="1"/>
  <c r="J29" i="1" s="1"/>
  <c r="L29" i="1" s="1"/>
  <c r="H30" i="1"/>
  <c r="J30" i="1" s="1"/>
  <c r="H31" i="1"/>
  <c r="J31" i="1" s="1"/>
  <c r="L31" i="1" s="1"/>
  <c r="H32" i="1"/>
  <c r="J32" i="1" s="1"/>
  <c r="H33" i="1"/>
  <c r="J33" i="1" s="1"/>
  <c r="L33" i="1" s="1"/>
  <c r="H34" i="1"/>
  <c r="J34" i="1" s="1"/>
  <c r="L34" i="1" s="1"/>
  <c r="H35" i="1"/>
  <c r="J35" i="1" s="1"/>
  <c r="L35" i="1" s="1"/>
  <c r="H36" i="1"/>
  <c r="J36" i="1" s="1"/>
  <c r="H37" i="1"/>
  <c r="J37" i="1" s="1"/>
  <c r="L37" i="1" s="1"/>
  <c r="H38" i="1"/>
  <c r="H39" i="1"/>
  <c r="J39" i="1" s="1"/>
  <c r="L39" i="1" s="1"/>
  <c r="H40" i="1"/>
  <c r="J40" i="1" s="1"/>
  <c r="H41" i="1"/>
  <c r="J41" i="1" s="1"/>
  <c r="L41" i="1" s="1"/>
  <c r="H42" i="1"/>
  <c r="H43" i="1"/>
  <c r="J43" i="1" s="1"/>
  <c r="H44" i="1"/>
  <c r="J44" i="1" s="1"/>
  <c r="H45" i="1"/>
  <c r="J45" i="1" s="1"/>
  <c r="H46" i="1"/>
  <c r="H47" i="1"/>
  <c r="J47" i="1" s="1"/>
  <c r="L47" i="1" s="1"/>
  <c r="H48" i="1"/>
  <c r="J48" i="1" s="1"/>
  <c r="H49" i="1"/>
  <c r="H50" i="1"/>
  <c r="J50" i="1" s="1"/>
  <c r="H51" i="1"/>
  <c r="J51" i="1" s="1"/>
  <c r="H52" i="1"/>
  <c r="J52" i="1" s="1"/>
  <c r="H53" i="1"/>
  <c r="J53" i="1" s="1"/>
  <c r="L53" i="1" s="1"/>
  <c r="H54" i="1"/>
  <c r="H55" i="1"/>
  <c r="J55" i="1" s="1"/>
  <c r="L55" i="1" s="1"/>
  <c r="H56" i="1"/>
  <c r="J56" i="1" s="1"/>
  <c r="H57" i="1"/>
  <c r="H58" i="1"/>
  <c r="J58" i="1" s="1"/>
  <c r="L58" i="1" s="1"/>
  <c r="H59" i="1"/>
  <c r="J59" i="1" s="1"/>
  <c r="L59" i="1" s="1"/>
  <c r="H60" i="1"/>
  <c r="J60" i="1" s="1"/>
  <c r="H61" i="1"/>
  <c r="J61" i="1" s="1"/>
  <c r="L61" i="1" s="1"/>
  <c r="H62" i="1"/>
  <c r="J62" i="1" s="1"/>
  <c r="L62" i="1" s="1"/>
  <c r="H63" i="1"/>
  <c r="J63" i="1" s="1"/>
  <c r="H64" i="1"/>
  <c r="J64" i="1" s="1"/>
  <c r="H65" i="1"/>
  <c r="J65" i="1" s="1"/>
  <c r="L65" i="1" s="1"/>
  <c r="H66" i="1"/>
  <c r="J66" i="1" s="1"/>
  <c r="L66" i="1" s="1"/>
  <c r="H67" i="1"/>
  <c r="J67" i="1" s="1"/>
  <c r="H68" i="1"/>
  <c r="J68" i="1" s="1"/>
  <c r="H69" i="1"/>
  <c r="J69" i="1" s="1"/>
  <c r="L69" i="1" s="1"/>
  <c r="H70" i="1"/>
  <c r="H71" i="1"/>
  <c r="J71" i="1" s="1"/>
  <c r="L71" i="1" s="1"/>
  <c r="H72" i="1"/>
  <c r="J72" i="1" s="1"/>
  <c r="H73" i="1"/>
  <c r="J73" i="1" s="1"/>
  <c r="L73" i="1" s="1"/>
  <c r="H74" i="1"/>
  <c r="J74" i="1" s="1"/>
  <c r="L74" i="1" s="1"/>
  <c r="H75" i="1"/>
  <c r="J75" i="1" s="1"/>
  <c r="L75" i="1" s="1"/>
  <c r="H76" i="1"/>
  <c r="J76" i="1" s="1"/>
  <c r="H77" i="1"/>
  <c r="J77" i="1" s="1"/>
  <c r="L77" i="1" s="1"/>
  <c r="H78" i="1"/>
  <c r="H79" i="1"/>
  <c r="J79" i="1" s="1"/>
  <c r="L79" i="1" s="1"/>
  <c r="H80" i="1"/>
  <c r="J80" i="1" s="1"/>
  <c r="H81" i="1"/>
  <c r="J81" i="1" s="1"/>
  <c r="L81" i="1" s="1"/>
  <c r="H82" i="1"/>
  <c r="J82" i="1" s="1"/>
  <c r="L82" i="1" s="1"/>
  <c r="H83" i="1"/>
  <c r="J83" i="1" s="1"/>
  <c r="H84" i="1"/>
  <c r="J84" i="1" s="1"/>
  <c r="H85" i="1"/>
  <c r="J85" i="1" s="1"/>
  <c r="L85" i="1" s="1"/>
  <c r="H86" i="1"/>
  <c r="H87" i="1"/>
  <c r="J87" i="1" s="1"/>
  <c r="L87" i="1" s="1"/>
  <c r="H88" i="1"/>
  <c r="J88" i="1" s="1"/>
  <c r="H89" i="1"/>
  <c r="J89" i="1" s="1"/>
  <c r="L89" i="1" s="1"/>
  <c r="H90" i="1"/>
  <c r="J90" i="1" s="1"/>
  <c r="L90" i="1" s="1"/>
  <c r="H91" i="1"/>
  <c r="J91" i="1" s="1"/>
  <c r="L91" i="1" s="1"/>
  <c r="H92" i="1"/>
  <c r="J92" i="1" s="1"/>
  <c r="H93" i="1"/>
  <c r="J93" i="1" s="1"/>
  <c r="L93" i="1" s="1"/>
  <c r="H94" i="1"/>
  <c r="J94" i="1" s="1"/>
  <c r="H95" i="1"/>
  <c r="J95" i="1" s="1"/>
  <c r="L95" i="1" s="1"/>
  <c r="H96" i="1"/>
  <c r="J96" i="1" s="1"/>
  <c r="H97" i="1"/>
  <c r="H98" i="1"/>
  <c r="J98" i="1" s="1"/>
  <c r="L98" i="1" s="1"/>
  <c r="H99" i="1"/>
  <c r="J99" i="1" s="1"/>
  <c r="H100" i="1"/>
  <c r="J100" i="1" s="1"/>
  <c r="H101" i="1"/>
  <c r="J101" i="1" s="1"/>
  <c r="L101" i="1" s="1"/>
  <c r="H102" i="1"/>
  <c r="J102" i="1" s="1"/>
  <c r="H103" i="1"/>
  <c r="J103" i="1" s="1"/>
  <c r="H104" i="1"/>
  <c r="J104" i="1" s="1"/>
  <c r="H105" i="1"/>
  <c r="J105" i="1" s="1"/>
  <c r="L105" i="1" s="1"/>
  <c r="H106" i="1"/>
  <c r="J106" i="1" s="1"/>
  <c r="L106" i="1" s="1"/>
  <c r="H107" i="1"/>
  <c r="J107" i="1" s="1"/>
  <c r="H108" i="1"/>
  <c r="J108" i="1" s="1"/>
  <c r="H109" i="1"/>
  <c r="J109" i="1" s="1"/>
  <c r="L109" i="1" s="1"/>
  <c r="H5" i="1"/>
  <c r="J5" i="1" s="1"/>
  <c r="L5" i="1" s="1"/>
  <c r="J6" i="1"/>
  <c r="J9" i="1"/>
  <c r="L9" i="1" s="1"/>
  <c r="J11" i="1"/>
  <c r="J14" i="1"/>
  <c r="J22" i="1"/>
  <c r="J38" i="1"/>
  <c r="J42" i="1"/>
  <c r="L42" i="1" s="1"/>
  <c r="J46" i="1"/>
  <c r="J49" i="1"/>
  <c r="J54" i="1"/>
  <c r="L54" i="1" s="1"/>
  <c r="J57" i="1"/>
  <c r="L57" i="1" s="1"/>
  <c r="J70" i="1"/>
  <c r="J78" i="1"/>
  <c r="J86" i="1"/>
  <c r="J97" i="1"/>
  <c r="L97" i="1" s="1"/>
  <c r="L45" i="1" l="1"/>
  <c r="L50" i="1"/>
  <c r="L102" i="1"/>
  <c r="L38" i="1"/>
  <c r="L21" i="1"/>
  <c r="L78" i="1"/>
  <c r="L14" i="1"/>
  <c r="L94" i="1"/>
  <c r="L30" i="1"/>
  <c r="L70" i="1"/>
  <c r="L6" i="1"/>
  <c r="L46" i="1"/>
  <c r="L86" i="1"/>
  <c r="L22" i="1"/>
  <c r="L108" i="1"/>
  <c r="L92" i="1"/>
  <c r="L76" i="1"/>
  <c r="L60" i="1"/>
  <c r="L52" i="1"/>
  <c r="L44" i="1"/>
  <c r="L36" i="1"/>
  <c r="L28" i="1"/>
  <c r="L12" i="1"/>
  <c r="L100" i="1"/>
  <c r="L84" i="1"/>
  <c r="L68" i="1"/>
  <c r="L20" i="1"/>
  <c r="L104" i="1"/>
  <c r="L88" i="1"/>
  <c r="L80" i="1"/>
  <c r="L72" i="1"/>
  <c r="L56" i="1"/>
  <c r="L48" i="1"/>
  <c r="L40" i="1"/>
  <c r="L32" i="1"/>
  <c r="L24" i="1"/>
  <c r="L16" i="1"/>
  <c r="L8" i="1"/>
  <c r="L96" i="1"/>
  <c r="L64" i="1"/>
  <c r="L107" i="1"/>
  <c r="L99" i="1"/>
  <c r="L83" i="1"/>
  <c r="L67" i="1"/>
  <c r="L51" i="1"/>
  <c r="L43" i="1"/>
  <c r="L27" i="1"/>
  <c r="L11" i="1"/>
  <c r="L49" i="1"/>
  <c r="L103" i="1"/>
  <c r="L63" i="1"/>
  <c r="L23" i="1"/>
  <c r="L15" i="1"/>
</calcChain>
</file>

<file path=xl/sharedStrings.xml><?xml version="1.0" encoding="utf-8"?>
<sst xmlns="http://schemas.openxmlformats.org/spreadsheetml/2006/main" count="432" uniqueCount="28">
  <si>
    <t>Segment</t>
  </si>
  <si>
    <t>Country</t>
  </si>
  <si>
    <t>Product</t>
  </si>
  <si>
    <t>Discount Band</t>
  </si>
  <si>
    <t>Units Sold</t>
  </si>
  <si>
    <t>Sale Price</t>
  </si>
  <si>
    <t>Gross Sales</t>
  </si>
  <si>
    <t>Discounts</t>
  </si>
  <si>
    <t xml:space="preserve"> Sales</t>
  </si>
  <si>
    <t>COGS</t>
  </si>
  <si>
    <t>Profit</t>
  </si>
  <si>
    <t>Government</t>
  </si>
  <si>
    <t>Channel Partners</t>
  </si>
  <si>
    <t>Enterprise</t>
  </si>
  <si>
    <t>Small Business</t>
  </si>
  <si>
    <t>Midmarket</t>
  </si>
  <si>
    <t>Carretera</t>
  </si>
  <si>
    <t>Montana</t>
  </si>
  <si>
    <t>Paseo</t>
  </si>
  <si>
    <t>VTT</t>
  </si>
  <si>
    <t>Velo</t>
  </si>
  <si>
    <t>Amarilla</t>
  </si>
  <si>
    <t>None</t>
  </si>
  <si>
    <t>Low</t>
  </si>
  <si>
    <t>Medium</t>
  </si>
  <si>
    <t>High</t>
  </si>
  <si>
    <t>Overview 2021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</si>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</sst>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0F2E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/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164" fontId="0" fillId="0" borderId="2" xfId="1" applyNumberFormat="1" applyFont="1" applyBorder="1"/>
    <xf numFmtId="164" fontId="0" fillId="4" borderId="2" xfId="1" applyNumberFormat="1" applyFont="1" applyFill="1" applyBorder="1"/>
    <xf numFmtId="164" fontId="4" fillId="4" borderId="2" xfId="1" applyNumberFormat="1" applyFont="1" applyFill="1" applyBorder="1"/>
    <xf numFmtId="0" fontId="3" fillId="3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FFFFF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F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AFB72-CA0D-4142-B7BF-E129E383C8E1}">
  <sheetPr>
    <tabColor rgb="FF00B050"/>
  </sheetPr>
  <dimension ref="A1"/>
  <sheetViews>
    <sheetView workbookViewId="0">
      <selection activeCell="J39" sqref="J39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032D-198C-48AA-B8CA-386E19A6460C}">
  <sheetPr>
    <tabColor theme="3" tint="0.39997558519241921"/>
  </sheetPr>
  <dimension ref="A1"/>
  <sheetViews>
    <sheetView workbookViewId="0">
      <selection activeCell="H39" sqref="H39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FFE67-2F51-4B43-B5C3-08DD84133C2C}">
  <sheetPr>
    <tabColor theme="9" tint="-0.249977111117893"/>
  </sheetPr>
  <dimension ref="A1"/>
  <sheetViews>
    <sheetView workbookViewId="0">
      <selection activeCell="E39" sqref="E39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L109"/>
  <sheetViews>
    <sheetView showGridLines="0" tabSelected="1" zoomScale="120" zoomScaleNormal="120" workbookViewId="0">
      <selection activeCell="P15" sqref="P15"/>
    </sheetView>
  </sheetViews>
  <sheetFormatPr baseColWidth="10" defaultColWidth="8.83203125" defaultRowHeight="15" x14ac:dyDescent="0.2"/>
  <cols>
    <col min="2" max="2" width="15.83203125" customWidth="1"/>
    <col min="3" max="3" width="8.83203125" bestFit="1" customWidth="1"/>
    <col min="4" max="4" width="9" bestFit="1" customWidth="1"/>
    <col min="5" max="5" width="13.33203125" bestFit="1" customWidth="1"/>
    <col min="6" max="6" width="9.83203125" bestFit="1" customWidth="1"/>
    <col min="7" max="7" width="9.5" bestFit="1" customWidth="1"/>
    <col min="8" max="8" width="13" bestFit="1" customWidth="1"/>
    <col min="9" max="9" width="11.6640625" bestFit="1" customWidth="1"/>
    <col min="10" max="10" width="13" bestFit="1" customWidth="1"/>
    <col min="11" max="12" width="11.6640625" bestFit="1" customWidth="1"/>
  </cols>
  <sheetData>
    <row r="2" spans="2:12" ht="26" x14ac:dyDescent="0.3">
      <c r="B2" s="9" t="s">
        <v>26</v>
      </c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2.5" customHeight="1" thickBot="1" x14ac:dyDescent="0.25"/>
    <row r="4" spans="2:12" ht="16" thickBot="1" x14ac:dyDescent="0.25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  <c r="L4" s="4" t="s">
        <v>10</v>
      </c>
    </row>
    <row r="5" spans="2:12" x14ac:dyDescent="0.2">
      <c r="B5" s="3" t="s">
        <v>11</v>
      </c>
      <c r="C5" s="3" t="s">
        <v>27</v>
      </c>
      <c r="D5" s="3" t="s">
        <v>16</v>
      </c>
      <c r="E5" s="3" t="s">
        <v>22</v>
      </c>
      <c r="F5" s="6">
        <v>1321</v>
      </c>
      <c r="G5" s="6">
        <v>20</v>
      </c>
      <c r="H5" s="7">
        <f t="shared" ref="H5:H36" si="0">F5*G5</f>
        <v>26420</v>
      </c>
      <c r="I5" s="6">
        <v>0</v>
      </c>
      <c r="J5" s="7">
        <f>H5-I5</f>
        <v>26420</v>
      </c>
      <c r="K5" s="6">
        <v>13210</v>
      </c>
      <c r="L5" s="8">
        <f>+J5-K5</f>
        <v>13210</v>
      </c>
    </row>
    <row r="6" spans="2:12" x14ac:dyDescent="0.2">
      <c r="B6" s="1" t="s">
        <v>15</v>
      </c>
      <c r="C6" s="1" t="s">
        <v>27</v>
      </c>
      <c r="D6" s="1" t="s">
        <v>16</v>
      </c>
      <c r="E6" s="1" t="s">
        <v>22</v>
      </c>
      <c r="F6" s="2">
        <v>888</v>
      </c>
      <c r="G6" s="2">
        <v>15</v>
      </c>
      <c r="H6" s="7">
        <f t="shared" si="0"/>
        <v>13320</v>
      </c>
      <c r="I6" s="2">
        <v>0</v>
      </c>
      <c r="J6" s="7">
        <f t="shared" ref="J6:J69" si="1">H6-I6</f>
        <v>13320</v>
      </c>
      <c r="K6" s="2">
        <v>8880</v>
      </c>
      <c r="L6" s="8">
        <f t="shared" ref="L6:L69" si="2">+J6-K6</f>
        <v>4440</v>
      </c>
    </row>
    <row r="7" spans="2:12" x14ac:dyDescent="0.2">
      <c r="B7" s="1" t="s">
        <v>11</v>
      </c>
      <c r="C7" s="1" t="s">
        <v>27</v>
      </c>
      <c r="D7" s="1" t="s">
        <v>16</v>
      </c>
      <c r="E7" s="1" t="s">
        <v>22</v>
      </c>
      <c r="F7" s="2">
        <v>1513</v>
      </c>
      <c r="G7" s="2">
        <v>350</v>
      </c>
      <c r="H7" s="7">
        <f t="shared" si="0"/>
        <v>529550</v>
      </c>
      <c r="I7" s="2">
        <v>0</v>
      </c>
      <c r="J7" s="7">
        <f t="shared" si="1"/>
        <v>529550</v>
      </c>
      <c r="K7" s="2">
        <v>393380</v>
      </c>
      <c r="L7" s="8">
        <f>+J7-K7</f>
        <v>136170</v>
      </c>
    </row>
    <row r="8" spans="2:12" x14ac:dyDescent="0.2">
      <c r="B8" s="1" t="s">
        <v>15</v>
      </c>
      <c r="C8" s="1" t="s">
        <v>27</v>
      </c>
      <c r="D8" s="1" t="s">
        <v>17</v>
      </c>
      <c r="E8" s="1" t="s">
        <v>22</v>
      </c>
      <c r="F8" s="2">
        <v>921</v>
      </c>
      <c r="G8" s="2">
        <v>15</v>
      </c>
      <c r="H8" s="7">
        <f t="shared" si="0"/>
        <v>13815</v>
      </c>
      <c r="I8" s="2">
        <v>0</v>
      </c>
      <c r="J8" s="7">
        <f t="shared" si="1"/>
        <v>13815</v>
      </c>
      <c r="K8" s="2">
        <v>9210</v>
      </c>
      <c r="L8" s="8">
        <f t="shared" si="2"/>
        <v>4605</v>
      </c>
    </row>
    <row r="9" spans="2:12" x14ac:dyDescent="0.2">
      <c r="B9" s="1" t="s">
        <v>12</v>
      </c>
      <c r="C9" s="1" t="s">
        <v>27</v>
      </c>
      <c r="D9" s="1" t="s">
        <v>17</v>
      </c>
      <c r="E9" s="1" t="s">
        <v>22</v>
      </c>
      <c r="F9" s="2">
        <v>1545</v>
      </c>
      <c r="G9" s="2">
        <v>12</v>
      </c>
      <c r="H9" s="7">
        <f t="shared" si="0"/>
        <v>18540</v>
      </c>
      <c r="I9" s="2">
        <v>0</v>
      </c>
      <c r="J9" s="7">
        <f t="shared" si="1"/>
        <v>18540</v>
      </c>
      <c r="K9" s="2">
        <v>4635</v>
      </c>
      <c r="L9" s="8">
        <f t="shared" si="2"/>
        <v>13905</v>
      </c>
    </row>
    <row r="10" spans="2:12" x14ac:dyDescent="0.2">
      <c r="B10" s="1" t="s">
        <v>11</v>
      </c>
      <c r="C10" s="1" t="s">
        <v>27</v>
      </c>
      <c r="D10" s="1" t="s">
        <v>17</v>
      </c>
      <c r="E10" s="1" t="s">
        <v>22</v>
      </c>
      <c r="F10" s="2">
        <v>2146</v>
      </c>
      <c r="G10" s="2">
        <v>7</v>
      </c>
      <c r="H10" s="7">
        <f t="shared" si="0"/>
        <v>15022</v>
      </c>
      <c r="I10" s="2">
        <v>0</v>
      </c>
      <c r="J10" s="7">
        <f t="shared" si="1"/>
        <v>15022</v>
      </c>
      <c r="K10" s="2">
        <v>10730</v>
      </c>
      <c r="L10" s="8">
        <f t="shared" si="2"/>
        <v>4292</v>
      </c>
    </row>
    <row r="11" spans="2:12" x14ac:dyDescent="0.2">
      <c r="B11" s="1" t="s">
        <v>11</v>
      </c>
      <c r="C11" s="1" t="s">
        <v>27</v>
      </c>
      <c r="D11" s="1" t="s">
        <v>18</v>
      </c>
      <c r="E11" s="1" t="s">
        <v>22</v>
      </c>
      <c r="F11" s="2">
        <v>1006</v>
      </c>
      <c r="G11" s="2">
        <v>350</v>
      </c>
      <c r="H11" s="7">
        <f t="shared" si="0"/>
        <v>352100</v>
      </c>
      <c r="I11" s="2">
        <v>0</v>
      </c>
      <c r="J11" s="7">
        <f t="shared" si="1"/>
        <v>352100</v>
      </c>
      <c r="K11" s="2">
        <v>261560</v>
      </c>
      <c r="L11" s="8">
        <f t="shared" si="2"/>
        <v>90540</v>
      </c>
    </row>
    <row r="12" spans="2:12" x14ac:dyDescent="0.2">
      <c r="B12" s="1" t="s">
        <v>12</v>
      </c>
      <c r="C12" s="1" t="s">
        <v>27</v>
      </c>
      <c r="D12" s="1" t="s">
        <v>18</v>
      </c>
      <c r="E12" s="1" t="s">
        <v>22</v>
      </c>
      <c r="F12" s="2">
        <v>367</v>
      </c>
      <c r="G12" s="2">
        <v>12</v>
      </c>
      <c r="H12" s="7">
        <f t="shared" si="0"/>
        <v>4404</v>
      </c>
      <c r="I12" s="2">
        <v>0</v>
      </c>
      <c r="J12" s="7">
        <f t="shared" si="1"/>
        <v>4404</v>
      </c>
      <c r="K12" s="2">
        <v>1101</v>
      </c>
      <c r="L12" s="8">
        <f t="shared" si="2"/>
        <v>3303</v>
      </c>
    </row>
    <row r="13" spans="2:12" x14ac:dyDescent="0.2">
      <c r="B13" s="1" t="s">
        <v>11</v>
      </c>
      <c r="C13" s="1" t="s">
        <v>27</v>
      </c>
      <c r="D13" s="1" t="s">
        <v>18</v>
      </c>
      <c r="E13" s="1" t="s">
        <v>22</v>
      </c>
      <c r="F13" s="2">
        <v>1513</v>
      </c>
      <c r="G13" s="2">
        <v>350</v>
      </c>
      <c r="H13" s="7">
        <f t="shared" si="0"/>
        <v>529550</v>
      </c>
      <c r="I13" s="2">
        <v>0</v>
      </c>
      <c r="J13" s="7">
        <f t="shared" si="1"/>
        <v>529550</v>
      </c>
      <c r="K13" s="2">
        <v>393380</v>
      </c>
      <c r="L13" s="8">
        <f t="shared" si="2"/>
        <v>136170</v>
      </c>
    </row>
    <row r="14" spans="2:12" x14ac:dyDescent="0.2">
      <c r="B14" s="1" t="s">
        <v>12</v>
      </c>
      <c r="C14" s="1" t="s">
        <v>27</v>
      </c>
      <c r="D14" s="1" t="s">
        <v>20</v>
      </c>
      <c r="E14" s="1" t="s">
        <v>22</v>
      </c>
      <c r="F14" s="2">
        <v>2161</v>
      </c>
      <c r="G14" s="2">
        <v>12</v>
      </c>
      <c r="H14" s="7">
        <f t="shared" si="0"/>
        <v>25932</v>
      </c>
      <c r="I14" s="2">
        <v>0</v>
      </c>
      <c r="J14" s="7">
        <f t="shared" si="1"/>
        <v>25932</v>
      </c>
      <c r="K14" s="2">
        <v>6483</v>
      </c>
      <c r="L14" s="8">
        <f t="shared" si="2"/>
        <v>19449</v>
      </c>
    </row>
    <row r="15" spans="2:12" x14ac:dyDescent="0.2">
      <c r="B15" s="1" t="s">
        <v>11</v>
      </c>
      <c r="C15" s="1" t="s">
        <v>27</v>
      </c>
      <c r="D15" s="1" t="s">
        <v>20</v>
      </c>
      <c r="E15" s="1" t="s">
        <v>22</v>
      </c>
      <c r="F15" s="2">
        <v>1006</v>
      </c>
      <c r="G15" s="2">
        <v>350</v>
      </c>
      <c r="H15" s="7">
        <f t="shared" si="0"/>
        <v>352100</v>
      </c>
      <c r="I15" s="2">
        <v>0</v>
      </c>
      <c r="J15" s="7">
        <f t="shared" si="1"/>
        <v>352100</v>
      </c>
      <c r="K15" s="2">
        <v>261560</v>
      </c>
      <c r="L15" s="8">
        <f t="shared" si="2"/>
        <v>90540</v>
      </c>
    </row>
    <row r="16" spans="2:12" x14ac:dyDescent="0.2">
      <c r="B16" s="1" t="s">
        <v>12</v>
      </c>
      <c r="C16" s="1" t="s">
        <v>27</v>
      </c>
      <c r="D16" s="1" t="s">
        <v>20</v>
      </c>
      <c r="E16" s="1" t="s">
        <v>22</v>
      </c>
      <c r="F16" s="2">
        <v>1545</v>
      </c>
      <c r="G16" s="2">
        <v>12</v>
      </c>
      <c r="H16" s="7">
        <f t="shared" si="0"/>
        <v>18540</v>
      </c>
      <c r="I16" s="2">
        <v>0</v>
      </c>
      <c r="J16" s="7">
        <f t="shared" si="1"/>
        <v>18540</v>
      </c>
      <c r="K16" s="2">
        <v>4635</v>
      </c>
      <c r="L16" s="8">
        <f t="shared" si="2"/>
        <v>13905</v>
      </c>
    </row>
    <row r="17" spans="2:12" x14ac:dyDescent="0.2">
      <c r="B17" s="1" t="s">
        <v>12</v>
      </c>
      <c r="C17" s="1" t="s">
        <v>27</v>
      </c>
      <c r="D17" s="1" t="s">
        <v>19</v>
      </c>
      <c r="E17" s="1" t="s">
        <v>22</v>
      </c>
      <c r="F17" s="2">
        <v>2838</v>
      </c>
      <c r="G17" s="2">
        <v>12</v>
      </c>
      <c r="H17" s="7">
        <f t="shared" si="0"/>
        <v>34056</v>
      </c>
      <c r="I17" s="2">
        <v>0</v>
      </c>
      <c r="J17" s="7">
        <f t="shared" si="1"/>
        <v>34056</v>
      </c>
      <c r="K17" s="2">
        <v>8514</v>
      </c>
      <c r="L17" s="8">
        <f t="shared" si="2"/>
        <v>25542</v>
      </c>
    </row>
    <row r="18" spans="2:12" x14ac:dyDescent="0.2">
      <c r="B18" s="1" t="s">
        <v>15</v>
      </c>
      <c r="C18" s="1" t="s">
        <v>27</v>
      </c>
      <c r="D18" s="1" t="s">
        <v>19</v>
      </c>
      <c r="E18" s="1" t="s">
        <v>22</v>
      </c>
      <c r="F18" s="2">
        <v>888</v>
      </c>
      <c r="G18" s="2">
        <v>15</v>
      </c>
      <c r="H18" s="7">
        <f t="shared" si="0"/>
        <v>13320</v>
      </c>
      <c r="I18" s="2">
        <v>0</v>
      </c>
      <c r="J18" s="7">
        <f t="shared" si="1"/>
        <v>13320</v>
      </c>
      <c r="K18" s="2">
        <v>8880</v>
      </c>
      <c r="L18" s="8">
        <f t="shared" si="2"/>
        <v>4440</v>
      </c>
    </row>
    <row r="19" spans="2:12" x14ac:dyDescent="0.2">
      <c r="B19" s="1" t="s">
        <v>13</v>
      </c>
      <c r="C19" s="1" t="s">
        <v>27</v>
      </c>
      <c r="D19" s="1" t="s">
        <v>21</v>
      </c>
      <c r="E19" s="1" t="s">
        <v>22</v>
      </c>
      <c r="F19" s="2">
        <v>4219.5</v>
      </c>
      <c r="G19" s="2">
        <v>125</v>
      </c>
      <c r="H19" s="7">
        <f t="shared" si="0"/>
        <v>527437.5</v>
      </c>
      <c r="I19" s="2">
        <v>0</v>
      </c>
      <c r="J19" s="7">
        <f t="shared" si="1"/>
        <v>527437.5</v>
      </c>
      <c r="K19" s="2">
        <v>506340</v>
      </c>
      <c r="L19" s="8">
        <f t="shared" si="2"/>
        <v>21097.5</v>
      </c>
    </row>
    <row r="20" spans="2:12" x14ac:dyDescent="0.2">
      <c r="B20" s="1" t="s">
        <v>11</v>
      </c>
      <c r="C20" s="1" t="s">
        <v>27</v>
      </c>
      <c r="D20" s="1" t="s">
        <v>21</v>
      </c>
      <c r="E20" s="1" t="s">
        <v>22</v>
      </c>
      <c r="F20" s="2">
        <v>1686</v>
      </c>
      <c r="G20" s="2">
        <v>7</v>
      </c>
      <c r="H20" s="7">
        <f t="shared" si="0"/>
        <v>11802</v>
      </c>
      <c r="I20" s="2">
        <v>0</v>
      </c>
      <c r="J20" s="7">
        <f t="shared" si="1"/>
        <v>11802</v>
      </c>
      <c r="K20" s="2">
        <v>8430</v>
      </c>
      <c r="L20" s="8">
        <f t="shared" si="2"/>
        <v>3372</v>
      </c>
    </row>
    <row r="21" spans="2:12" x14ac:dyDescent="0.2">
      <c r="B21" s="1" t="s">
        <v>15</v>
      </c>
      <c r="C21" s="1" t="s">
        <v>27</v>
      </c>
      <c r="D21" s="1" t="s">
        <v>18</v>
      </c>
      <c r="E21" s="1" t="s">
        <v>23</v>
      </c>
      <c r="F21" s="2">
        <v>747</v>
      </c>
      <c r="G21" s="2">
        <v>15</v>
      </c>
      <c r="H21" s="7">
        <f t="shared" si="0"/>
        <v>11205</v>
      </c>
      <c r="I21" s="2">
        <v>112.05</v>
      </c>
      <c r="J21" s="7">
        <f t="shared" si="1"/>
        <v>11092.95</v>
      </c>
      <c r="K21" s="2">
        <v>7470</v>
      </c>
      <c r="L21" s="8">
        <f t="shared" si="2"/>
        <v>3622.9500000000007</v>
      </c>
    </row>
    <row r="22" spans="2:12" x14ac:dyDescent="0.2">
      <c r="B22" s="1" t="s">
        <v>11</v>
      </c>
      <c r="C22" s="1" t="s">
        <v>27</v>
      </c>
      <c r="D22" s="1" t="s">
        <v>19</v>
      </c>
      <c r="E22" s="1" t="s">
        <v>23</v>
      </c>
      <c r="F22" s="2">
        <v>263</v>
      </c>
      <c r="G22" s="2">
        <v>7</v>
      </c>
      <c r="H22" s="7">
        <f t="shared" si="0"/>
        <v>1841</v>
      </c>
      <c r="I22" s="2">
        <v>18.41</v>
      </c>
      <c r="J22" s="7">
        <f t="shared" si="1"/>
        <v>1822.59</v>
      </c>
      <c r="K22" s="2">
        <v>1315</v>
      </c>
      <c r="L22" s="8">
        <f t="shared" si="2"/>
        <v>507.58999999999992</v>
      </c>
    </row>
    <row r="23" spans="2:12" x14ac:dyDescent="0.2">
      <c r="B23" s="1" t="s">
        <v>14</v>
      </c>
      <c r="C23" s="1" t="s">
        <v>27</v>
      </c>
      <c r="D23" s="1" t="s">
        <v>19</v>
      </c>
      <c r="E23" s="1" t="s">
        <v>23</v>
      </c>
      <c r="F23" s="2">
        <v>986</v>
      </c>
      <c r="G23" s="2">
        <v>300</v>
      </c>
      <c r="H23" s="7">
        <f t="shared" si="0"/>
        <v>295800</v>
      </c>
      <c r="I23" s="2">
        <v>2958</v>
      </c>
      <c r="J23" s="7">
        <f t="shared" si="1"/>
        <v>292842</v>
      </c>
      <c r="K23" s="2">
        <v>246500</v>
      </c>
      <c r="L23" s="8">
        <f t="shared" si="2"/>
        <v>46342</v>
      </c>
    </row>
    <row r="24" spans="2:12" x14ac:dyDescent="0.2">
      <c r="B24" s="1" t="s">
        <v>14</v>
      </c>
      <c r="C24" s="1" t="s">
        <v>27</v>
      </c>
      <c r="D24" s="1" t="s">
        <v>18</v>
      </c>
      <c r="E24" s="1" t="s">
        <v>23</v>
      </c>
      <c r="F24" s="2">
        <v>1728</v>
      </c>
      <c r="G24" s="2">
        <v>300</v>
      </c>
      <c r="H24" s="7">
        <f t="shared" si="0"/>
        <v>518400</v>
      </c>
      <c r="I24" s="2">
        <v>10368</v>
      </c>
      <c r="J24" s="7">
        <f t="shared" si="1"/>
        <v>508032</v>
      </c>
      <c r="K24" s="2">
        <v>432000</v>
      </c>
      <c r="L24" s="8">
        <f t="shared" si="2"/>
        <v>76032</v>
      </c>
    </row>
    <row r="25" spans="2:12" x14ac:dyDescent="0.2">
      <c r="B25" s="1" t="s">
        <v>11</v>
      </c>
      <c r="C25" s="1" t="s">
        <v>27</v>
      </c>
      <c r="D25" s="1" t="s">
        <v>20</v>
      </c>
      <c r="E25" s="1" t="s">
        <v>23</v>
      </c>
      <c r="F25" s="2">
        <v>2877</v>
      </c>
      <c r="G25" s="2">
        <v>350</v>
      </c>
      <c r="H25" s="7">
        <f t="shared" si="0"/>
        <v>1006950</v>
      </c>
      <c r="I25" s="2">
        <v>20139</v>
      </c>
      <c r="J25" s="7">
        <f t="shared" si="1"/>
        <v>986811</v>
      </c>
      <c r="K25" s="2">
        <v>748020</v>
      </c>
      <c r="L25" s="8">
        <f t="shared" si="2"/>
        <v>238791</v>
      </c>
    </row>
    <row r="26" spans="2:12" x14ac:dyDescent="0.2">
      <c r="B26" s="1" t="s">
        <v>11</v>
      </c>
      <c r="C26" s="1" t="s">
        <v>27</v>
      </c>
      <c r="D26" s="1" t="s">
        <v>19</v>
      </c>
      <c r="E26" s="1" t="s">
        <v>23</v>
      </c>
      <c r="F26" s="2">
        <v>2877</v>
      </c>
      <c r="G26" s="2">
        <v>350</v>
      </c>
      <c r="H26" s="7">
        <f t="shared" si="0"/>
        <v>1006950</v>
      </c>
      <c r="I26" s="2">
        <v>20139</v>
      </c>
      <c r="J26" s="7">
        <f t="shared" si="1"/>
        <v>986811</v>
      </c>
      <c r="K26" s="2">
        <v>748020</v>
      </c>
      <c r="L26" s="8">
        <f t="shared" si="2"/>
        <v>238791</v>
      </c>
    </row>
    <row r="27" spans="2:12" x14ac:dyDescent="0.2">
      <c r="B27" s="1" t="s">
        <v>14</v>
      </c>
      <c r="C27" s="1" t="s">
        <v>27</v>
      </c>
      <c r="D27" s="1" t="s">
        <v>21</v>
      </c>
      <c r="E27" s="1" t="s">
        <v>23</v>
      </c>
      <c r="F27" s="2">
        <v>259</v>
      </c>
      <c r="G27" s="2">
        <v>300</v>
      </c>
      <c r="H27" s="7">
        <f t="shared" si="0"/>
        <v>77700</v>
      </c>
      <c r="I27" s="2">
        <v>1554</v>
      </c>
      <c r="J27" s="7">
        <f t="shared" si="1"/>
        <v>76146</v>
      </c>
      <c r="K27" s="2">
        <v>64750</v>
      </c>
      <c r="L27" s="8">
        <f t="shared" si="2"/>
        <v>11396</v>
      </c>
    </row>
    <row r="28" spans="2:12" x14ac:dyDescent="0.2">
      <c r="B28" s="1" t="s">
        <v>13</v>
      </c>
      <c r="C28" s="1" t="s">
        <v>27</v>
      </c>
      <c r="D28" s="1" t="s">
        <v>21</v>
      </c>
      <c r="E28" s="1" t="s">
        <v>23</v>
      </c>
      <c r="F28" s="2">
        <v>2276</v>
      </c>
      <c r="G28" s="2">
        <v>125</v>
      </c>
      <c r="H28" s="7">
        <f t="shared" si="0"/>
        <v>284500</v>
      </c>
      <c r="I28" s="2">
        <v>5690</v>
      </c>
      <c r="J28" s="7">
        <f t="shared" si="1"/>
        <v>278810</v>
      </c>
      <c r="K28" s="2">
        <v>273120</v>
      </c>
      <c r="L28" s="8">
        <f t="shared" si="2"/>
        <v>5690</v>
      </c>
    </row>
    <row r="29" spans="2:12" x14ac:dyDescent="0.2">
      <c r="B29" s="1" t="s">
        <v>11</v>
      </c>
      <c r="C29" s="1" t="s">
        <v>27</v>
      </c>
      <c r="D29" s="1" t="s">
        <v>16</v>
      </c>
      <c r="E29" s="1" t="s">
        <v>23</v>
      </c>
      <c r="F29" s="2">
        <v>2580</v>
      </c>
      <c r="G29" s="2">
        <v>20</v>
      </c>
      <c r="H29" s="7">
        <f t="shared" si="0"/>
        <v>51600</v>
      </c>
      <c r="I29" s="2">
        <v>1548</v>
      </c>
      <c r="J29" s="7">
        <f t="shared" si="1"/>
        <v>50052</v>
      </c>
      <c r="K29" s="2">
        <v>25800</v>
      </c>
      <c r="L29" s="8">
        <f t="shared" si="2"/>
        <v>24252</v>
      </c>
    </row>
    <row r="30" spans="2:12" x14ac:dyDescent="0.2">
      <c r="B30" s="1" t="s">
        <v>14</v>
      </c>
      <c r="C30" s="1" t="s">
        <v>27</v>
      </c>
      <c r="D30" s="1" t="s">
        <v>16</v>
      </c>
      <c r="E30" s="1" t="s">
        <v>23</v>
      </c>
      <c r="F30" s="2">
        <v>689</v>
      </c>
      <c r="G30" s="2">
        <v>300</v>
      </c>
      <c r="H30" s="7">
        <f t="shared" si="0"/>
        <v>206700</v>
      </c>
      <c r="I30" s="2">
        <v>6201</v>
      </c>
      <c r="J30" s="7">
        <f t="shared" si="1"/>
        <v>200499</v>
      </c>
      <c r="K30" s="2">
        <v>172250</v>
      </c>
      <c r="L30" s="8">
        <f t="shared" si="2"/>
        <v>28249</v>
      </c>
    </row>
    <row r="31" spans="2:12" x14ac:dyDescent="0.2">
      <c r="B31" s="1" t="s">
        <v>11</v>
      </c>
      <c r="C31" s="1" t="s">
        <v>27</v>
      </c>
      <c r="D31" s="1" t="s">
        <v>17</v>
      </c>
      <c r="E31" s="1" t="s">
        <v>23</v>
      </c>
      <c r="F31" s="2">
        <v>1958</v>
      </c>
      <c r="G31" s="2">
        <v>7</v>
      </c>
      <c r="H31" s="7">
        <f t="shared" si="0"/>
        <v>13706</v>
      </c>
      <c r="I31" s="2">
        <v>411.18</v>
      </c>
      <c r="J31" s="7">
        <f t="shared" si="1"/>
        <v>13294.82</v>
      </c>
      <c r="K31" s="2">
        <v>9790</v>
      </c>
      <c r="L31" s="8">
        <f t="shared" si="2"/>
        <v>3504.8199999999997</v>
      </c>
    </row>
    <row r="32" spans="2:12" x14ac:dyDescent="0.2">
      <c r="B32" s="1" t="s">
        <v>13</v>
      </c>
      <c r="C32" s="1" t="s">
        <v>27</v>
      </c>
      <c r="D32" s="1" t="s">
        <v>17</v>
      </c>
      <c r="E32" s="1" t="s">
        <v>23</v>
      </c>
      <c r="F32" s="2">
        <v>1706</v>
      </c>
      <c r="G32" s="2">
        <v>125</v>
      </c>
      <c r="H32" s="7">
        <f t="shared" si="0"/>
        <v>213250</v>
      </c>
      <c r="I32" s="2">
        <v>6397.5</v>
      </c>
      <c r="J32" s="7">
        <f t="shared" si="1"/>
        <v>206852.5</v>
      </c>
      <c r="K32" s="2">
        <v>204720</v>
      </c>
      <c r="L32" s="8">
        <f t="shared" si="2"/>
        <v>2132.5</v>
      </c>
    </row>
    <row r="33" spans="2:12" x14ac:dyDescent="0.2">
      <c r="B33" s="1" t="s">
        <v>14</v>
      </c>
      <c r="C33" s="1" t="s">
        <v>27</v>
      </c>
      <c r="D33" s="1" t="s">
        <v>18</v>
      </c>
      <c r="E33" s="1" t="s">
        <v>23</v>
      </c>
      <c r="F33" s="2">
        <v>689</v>
      </c>
      <c r="G33" s="2">
        <v>300</v>
      </c>
      <c r="H33" s="7">
        <f t="shared" si="0"/>
        <v>206700</v>
      </c>
      <c r="I33" s="2">
        <v>6201</v>
      </c>
      <c r="J33" s="7">
        <f t="shared" si="1"/>
        <v>200499</v>
      </c>
      <c r="K33" s="2">
        <v>172250</v>
      </c>
      <c r="L33" s="8">
        <f t="shared" si="2"/>
        <v>28249</v>
      </c>
    </row>
    <row r="34" spans="2:12" x14ac:dyDescent="0.2">
      <c r="B34" s="1" t="s">
        <v>13</v>
      </c>
      <c r="C34" s="1" t="s">
        <v>27</v>
      </c>
      <c r="D34" s="1" t="s">
        <v>18</v>
      </c>
      <c r="E34" s="1" t="s">
        <v>23</v>
      </c>
      <c r="F34" s="2">
        <v>1570</v>
      </c>
      <c r="G34" s="2">
        <v>125</v>
      </c>
      <c r="H34" s="7">
        <f t="shared" si="0"/>
        <v>196250</v>
      </c>
      <c r="I34" s="2">
        <v>5887.5</v>
      </c>
      <c r="J34" s="7">
        <f t="shared" si="1"/>
        <v>190362.5</v>
      </c>
      <c r="K34" s="2">
        <v>188400</v>
      </c>
      <c r="L34" s="8">
        <f t="shared" si="2"/>
        <v>1962.5</v>
      </c>
    </row>
    <row r="35" spans="2:12" x14ac:dyDescent="0.2">
      <c r="B35" s="1" t="s">
        <v>13</v>
      </c>
      <c r="C35" s="1" t="s">
        <v>27</v>
      </c>
      <c r="D35" s="1" t="s">
        <v>18</v>
      </c>
      <c r="E35" s="1" t="s">
        <v>23</v>
      </c>
      <c r="F35" s="2">
        <v>1706</v>
      </c>
      <c r="G35" s="2">
        <v>125</v>
      </c>
      <c r="H35" s="7">
        <f t="shared" si="0"/>
        <v>213250</v>
      </c>
      <c r="I35" s="2">
        <v>6397.5</v>
      </c>
      <c r="J35" s="7">
        <f t="shared" si="1"/>
        <v>206852.5</v>
      </c>
      <c r="K35" s="2">
        <v>204720</v>
      </c>
      <c r="L35" s="8">
        <f t="shared" si="2"/>
        <v>2132.5</v>
      </c>
    </row>
    <row r="36" spans="2:12" x14ac:dyDescent="0.2">
      <c r="B36" s="1" t="s">
        <v>13</v>
      </c>
      <c r="C36" s="1" t="s">
        <v>27</v>
      </c>
      <c r="D36" s="1" t="s">
        <v>19</v>
      </c>
      <c r="E36" s="1" t="s">
        <v>23</v>
      </c>
      <c r="F36" s="2">
        <v>1570</v>
      </c>
      <c r="G36" s="2">
        <v>125</v>
      </c>
      <c r="H36" s="7">
        <f t="shared" si="0"/>
        <v>196250</v>
      </c>
      <c r="I36" s="2">
        <v>5887.5</v>
      </c>
      <c r="J36" s="7">
        <f t="shared" si="1"/>
        <v>190362.5</v>
      </c>
      <c r="K36" s="2">
        <v>188400</v>
      </c>
      <c r="L36" s="8">
        <f t="shared" si="2"/>
        <v>1962.5</v>
      </c>
    </row>
    <row r="37" spans="2:12" x14ac:dyDescent="0.2">
      <c r="B37" s="1" t="s">
        <v>12</v>
      </c>
      <c r="C37" s="1" t="s">
        <v>27</v>
      </c>
      <c r="D37" s="1" t="s">
        <v>19</v>
      </c>
      <c r="E37" s="1" t="s">
        <v>23</v>
      </c>
      <c r="F37" s="2">
        <v>2479</v>
      </c>
      <c r="G37" s="2">
        <v>12</v>
      </c>
      <c r="H37" s="7">
        <f t="shared" ref="H37:H68" si="3">F37*G37</f>
        <v>29748</v>
      </c>
      <c r="I37" s="2">
        <v>892.44</v>
      </c>
      <c r="J37" s="7">
        <f t="shared" si="1"/>
        <v>28855.56</v>
      </c>
      <c r="K37" s="2">
        <v>7437</v>
      </c>
      <c r="L37" s="8">
        <f t="shared" si="2"/>
        <v>21418.560000000001</v>
      </c>
    </row>
    <row r="38" spans="2:12" x14ac:dyDescent="0.2">
      <c r="B38" s="1" t="s">
        <v>14</v>
      </c>
      <c r="C38" s="1" t="s">
        <v>27</v>
      </c>
      <c r="D38" s="1" t="s">
        <v>16</v>
      </c>
      <c r="E38" s="1" t="s">
        <v>23</v>
      </c>
      <c r="F38" s="2">
        <v>2021</v>
      </c>
      <c r="G38" s="2">
        <v>300</v>
      </c>
      <c r="H38" s="7">
        <f t="shared" si="3"/>
        <v>606300</v>
      </c>
      <c r="I38" s="2">
        <v>24252</v>
      </c>
      <c r="J38" s="7">
        <f t="shared" si="1"/>
        <v>582048</v>
      </c>
      <c r="K38" s="2">
        <v>505250</v>
      </c>
      <c r="L38" s="8">
        <f t="shared" si="2"/>
        <v>76798</v>
      </c>
    </row>
    <row r="39" spans="2:12" x14ac:dyDescent="0.2">
      <c r="B39" s="1" t="s">
        <v>14</v>
      </c>
      <c r="C39" s="1" t="s">
        <v>27</v>
      </c>
      <c r="D39" s="1" t="s">
        <v>17</v>
      </c>
      <c r="E39" s="1" t="s">
        <v>23</v>
      </c>
      <c r="F39" s="2">
        <v>1859</v>
      </c>
      <c r="G39" s="2">
        <v>300</v>
      </c>
      <c r="H39" s="7">
        <f t="shared" si="3"/>
        <v>557700</v>
      </c>
      <c r="I39" s="2">
        <v>22308</v>
      </c>
      <c r="J39" s="7">
        <f t="shared" si="1"/>
        <v>535392</v>
      </c>
      <c r="K39" s="2">
        <v>464750</v>
      </c>
      <c r="L39" s="8">
        <f t="shared" si="2"/>
        <v>70642</v>
      </c>
    </row>
    <row r="40" spans="2:12" x14ac:dyDescent="0.2">
      <c r="B40" s="1" t="s">
        <v>14</v>
      </c>
      <c r="C40" s="1" t="s">
        <v>27</v>
      </c>
      <c r="D40" s="1" t="s">
        <v>17</v>
      </c>
      <c r="E40" s="1" t="s">
        <v>23</v>
      </c>
      <c r="F40" s="2">
        <v>2021</v>
      </c>
      <c r="G40" s="2">
        <v>300</v>
      </c>
      <c r="H40" s="7">
        <f t="shared" si="3"/>
        <v>606300</v>
      </c>
      <c r="I40" s="2">
        <v>24252</v>
      </c>
      <c r="J40" s="7">
        <f t="shared" si="1"/>
        <v>582048</v>
      </c>
      <c r="K40" s="2">
        <v>505250</v>
      </c>
      <c r="L40" s="8">
        <f t="shared" si="2"/>
        <v>76798</v>
      </c>
    </row>
    <row r="41" spans="2:12" x14ac:dyDescent="0.2">
      <c r="B41" s="1" t="s">
        <v>13</v>
      </c>
      <c r="C41" s="1" t="s">
        <v>27</v>
      </c>
      <c r="D41" s="1" t="s">
        <v>18</v>
      </c>
      <c r="E41" s="1" t="s">
        <v>23</v>
      </c>
      <c r="F41" s="2">
        <v>795</v>
      </c>
      <c r="G41" s="2">
        <v>125</v>
      </c>
      <c r="H41" s="7">
        <f t="shared" si="3"/>
        <v>99375</v>
      </c>
      <c r="I41" s="2">
        <v>3975</v>
      </c>
      <c r="J41" s="7">
        <f t="shared" si="1"/>
        <v>95400</v>
      </c>
      <c r="K41" s="2">
        <v>95400</v>
      </c>
      <c r="L41" s="8">
        <f t="shared" si="2"/>
        <v>0</v>
      </c>
    </row>
    <row r="42" spans="2:12" x14ac:dyDescent="0.2">
      <c r="B42" s="1" t="s">
        <v>14</v>
      </c>
      <c r="C42" s="1" t="s">
        <v>27</v>
      </c>
      <c r="D42" s="1" t="s">
        <v>18</v>
      </c>
      <c r="E42" s="1" t="s">
        <v>23</v>
      </c>
      <c r="F42" s="2">
        <v>1414.5</v>
      </c>
      <c r="G42" s="2">
        <v>300</v>
      </c>
      <c r="H42" s="7">
        <f t="shared" si="3"/>
        <v>424350</v>
      </c>
      <c r="I42" s="2">
        <v>16974</v>
      </c>
      <c r="J42" s="7">
        <f t="shared" si="1"/>
        <v>407376</v>
      </c>
      <c r="K42" s="2">
        <v>353625</v>
      </c>
      <c r="L42" s="8">
        <f t="shared" si="2"/>
        <v>53751</v>
      </c>
    </row>
    <row r="43" spans="2:12" x14ac:dyDescent="0.2">
      <c r="B43" s="1" t="s">
        <v>11</v>
      </c>
      <c r="C43" s="1" t="s">
        <v>27</v>
      </c>
      <c r="D43" s="1" t="s">
        <v>21</v>
      </c>
      <c r="E43" s="1" t="s">
        <v>23</v>
      </c>
      <c r="F43" s="2">
        <v>1907</v>
      </c>
      <c r="G43" s="2">
        <v>350</v>
      </c>
      <c r="H43" s="7">
        <f t="shared" si="3"/>
        <v>667450</v>
      </c>
      <c r="I43" s="2">
        <v>26698</v>
      </c>
      <c r="J43" s="7">
        <f t="shared" si="1"/>
        <v>640752</v>
      </c>
      <c r="K43" s="2">
        <v>495820</v>
      </c>
      <c r="L43" s="8">
        <f t="shared" si="2"/>
        <v>144932</v>
      </c>
    </row>
    <row r="44" spans="2:12" x14ac:dyDescent="0.2">
      <c r="B44" s="1" t="s">
        <v>11</v>
      </c>
      <c r="C44" s="1" t="s">
        <v>27</v>
      </c>
      <c r="D44" s="1" t="s">
        <v>18</v>
      </c>
      <c r="E44" s="1" t="s">
        <v>24</v>
      </c>
      <c r="F44" s="2">
        <v>1372</v>
      </c>
      <c r="G44" s="2">
        <v>7</v>
      </c>
      <c r="H44" s="7">
        <f t="shared" si="3"/>
        <v>9604</v>
      </c>
      <c r="I44" s="2">
        <v>480.2</v>
      </c>
      <c r="J44" s="7">
        <f t="shared" si="1"/>
        <v>9123.7999999999993</v>
      </c>
      <c r="K44" s="2">
        <v>6860</v>
      </c>
      <c r="L44" s="8">
        <f t="shared" si="2"/>
        <v>2263.7999999999993</v>
      </c>
    </row>
    <row r="45" spans="2:12" x14ac:dyDescent="0.2">
      <c r="B45" s="1" t="s">
        <v>12</v>
      </c>
      <c r="C45" s="1" t="s">
        <v>27</v>
      </c>
      <c r="D45" s="1" t="s">
        <v>16</v>
      </c>
      <c r="E45" s="1" t="s">
        <v>24</v>
      </c>
      <c r="F45" s="2">
        <v>1116</v>
      </c>
      <c r="G45" s="2">
        <v>12</v>
      </c>
      <c r="H45" s="7">
        <f t="shared" si="3"/>
        <v>13392</v>
      </c>
      <c r="I45" s="2">
        <v>669.6</v>
      </c>
      <c r="J45" s="7">
        <f t="shared" si="1"/>
        <v>12722.4</v>
      </c>
      <c r="K45" s="2">
        <v>3348</v>
      </c>
      <c r="L45" s="8">
        <f t="shared" si="2"/>
        <v>9374.4</v>
      </c>
    </row>
    <row r="46" spans="2:12" x14ac:dyDescent="0.2">
      <c r="B46" s="1" t="s">
        <v>12</v>
      </c>
      <c r="C46" s="1" t="s">
        <v>27</v>
      </c>
      <c r="D46" s="1" t="s">
        <v>17</v>
      </c>
      <c r="E46" s="1" t="s">
        <v>24</v>
      </c>
      <c r="F46" s="2">
        <v>2342</v>
      </c>
      <c r="G46" s="2">
        <v>12</v>
      </c>
      <c r="H46" s="7">
        <f t="shared" si="3"/>
        <v>28104</v>
      </c>
      <c r="I46" s="2">
        <v>1405.2</v>
      </c>
      <c r="J46" s="7">
        <f t="shared" si="1"/>
        <v>26698.799999999999</v>
      </c>
      <c r="K46" s="2">
        <v>7026</v>
      </c>
      <c r="L46" s="8">
        <f t="shared" si="2"/>
        <v>19672.8</v>
      </c>
    </row>
    <row r="47" spans="2:12" x14ac:dyDescent="0.2">
      <c r="B47" s="1" t="s">
        <v>13</v>
      </c>
      <c r="C47" s="1" t="s">
        <v>27</v>
      </c>
      <c r="D47" s="1" t="s">
        <v>20</v>
      </c>
      <c r="E47" s="1" t="s">
        <v>24</v>
      </c>
      <c r="F47" s="2">
        <v>807</v>
      </c>
      <c r="G47" s="2">
        <v>125</v>
      </c>
      <c r="H47" s="7">
        <f t="shared" si="3"/>
        <v>100875</v>
      </c>
      <c r="I47" s="2">
        <v>5043.75</v>
      </c>
      <c r="J47" s="7">
        <f t="shared" si="1"/>
        <v>95831.25</v>
      </c>
      <c r="K47" s="2">
        <v>96840</v>
      </c>
      <c r="L47" s="8">
        <f t="shared" si="2"/>
        <v>-1008.75</v>
      </c>
    </row>
    <row r="48" spans="2:12" x14ac:dyDescent="0.2">
      <c r="B48" s="1" t="s">
        <v>14</v>
      </c>
      <c r="C48" s="1" t="s">
        <v>27</v>
      </c>
      <c r="D48" s="1" t="s">
        <v>20</v>
      </c>
      <c r="E48" s="1" t="s">
        <v>24</v>
      </c>
      <c r="F48" s="2">
        <v>1250</v>
      </c>
      <c r="G48" s="2">
        <v>300</v>
      </c>
      <c r="H48" s="7">
        <f t="shared" si="3"/>
        <v>375000</v>
      </c>
      <c r="I48" s="2">
        <v>18750</v>
      </c>
      <c r="J48" s="7">
        <f t="shared" si="1"/>
        <v>356250</v>
      </c>
      <c r="K48" s="2">
        <v>312500</v>
      </c>
      <c r="L48" s="8">
        <f t="shared" si="2"/>
        <v>43750</v>
      </c>
    </row>
    <row r="49" spans="2:12" x14ac:dyDescent="0.2">
      <c r="B49" s="1" t="s">
        <v>11</v>
      </c>
      <c r="C49" s="1" t="s">
        <v>27</v>
      </c>
      <c r="D49" s="1" t="s">
        <v>21</v>
      </c>
      <c r="E49" s="1" t="s">
        <v>24</v>
      </c>
      <c r="F49" s="2">
        <v>1350</v>
      </c>
      <c r="G49" s="2">
        <v>350</v>
      </c>
      <c r="H49" s="7">
        <f t="shared" si="3"/>
        <v>472500</v>
      </c>
      <c r="I49" s="2">
        <v>23625</v>
      </c>
      <c r="J49" s="7">
        <f t="shared" si="1"/>
        <v>448875</v>
      </c>
      <c r="K49" s="2">
        <v>351000</v>
      </c>
      <c r="L49" s="8">
        <f t="shared" si="2"/>
        <v>97875</v>
      </c>
    </row>
    <row r="50" spans="2:12" x14ac:dyDescent="0.2">
      <c r="B50" s="1" t="s">
        <v>14</v>
      </c>
      <c r="C50" s="1" t="s">
        <v>27</v>
      </c>
      <c r="D50" s="1" t="s">
        <v>21</v>
      </c>
      <c r="E50" s="1" t="s">
        <v>24</v>
      </c>
      <c r="F50" s="2">
        <v>1250</v>
      </c>
      <c r="G50" s="2">
        <v>300</v>
      </c>
      <c r="H50" s="7">
        <f t="shared" si="3"/>
        <v>375000</v>
      </c>
      <c r="I50" s="2">
        <v>18750</v>
      </c>
      <c r="J50" s="7">
        <f t="shared" si="1"/>
        <v>356250</v>
      </c>
      <c r="K50" s="2">
        <v>312500</v>
      </c>
      <c r="L50" s="8">
        <f t="shared" si="2"/>
        <v>43750</v>
      </c>
    </row>
    <row r="51" spans="2:12" x14ac:dyDescent="0.2">
      <c r="B51" s="1" t="s">
        <v>11</v>
      </c>
      <c r="C51" s="1" t="s">
        <v>27</v>
      </c>
      <c r="D51" s="1" t="s">
        <v>17</v>
      </c>
      <c r="E51" s="1" t="s">
        <v>24</v>
      </c>
      <c r="F51" s="2">
        <v>1460</v>
      </c>
      <c r="G51" s="2">
        <v>350</v>
      </c>
      <c r="H51" s="7">
        <f t="shared" si="3"/>
        <v>511000</v>
      </c>
      <c r="I51" s="2">
        <v>30660</v>
      </c>
      <c r="J51" s="7">
        <f t="shared" si="1"/>
        <v>480340</v>
      </c>
      <c r="K51" s="2">
        <v>379600</v>
      </c>
      <c r="L51" s="8">
        <f t="shared" si="2"/>
        <v>100740</v>
      </c>
    </row>
    <row r="52" spans="2:12" x14ac:dyDescent="0.2">
      <c r="B52" s="1" t="s">
        <v>15</v>
      </c>
      <c r="C52" s="1" t="s">
        <v>27</v>
      </c>
      <c r="D52" s="1" t="s">
        <v>20</v>
      </c>
      <c r="E52" s="1" t="s">
        <v>24</v>
      </c>
      <c r="F52" s="2">
        <v>1530</v>
      </c>
      <c r="G52" s="2">
        <v>15</v>
      </c>
      <c r="H52" s="7">
        <f t="shared" si="3"/>
        <v>22950</v>
      </c>
      <c r="I52" s="2">
        <v>1377</v>
      </c>
      <c r="J52" s="7">
        <f t="shared" si="1"/>
        <v>21573</v>
      </c>
      <c r="K52" s="2">
        <v>15300</v>
      </c>
      <c r="L52" s="8">
        <f t="shared" si="2"/>
        <v>6273</v>
      </c>
    </row>
    <row r="53" spans="2:12" x14ac:dyDescent="0.2">
      <c r="B53" s="1" t="s">
        <v>15</v>
      </c>
      <c r="C53" s="1" t="s">
        <v>27</v>
      </c>
      <c r="D53" s="1" t="s">
        <v>18</v>
      </c>
      <c r="E53" s="1" t="s">
        <v>24</v>
      </c>
      <c r="F53" s="2">
        <v>1743</v>
      </c>
      <c r="G53" s="2">
        <v>15</v>
      </c>
      <c r="H53" s="7">
        <f t="shared" si="3"/>
        <v>26145</v>
      </c>
      <c r="I53" s="2">
        <v>1568.7</v>
      </c>
      <c r="J53" s="7">
        <f t="shared" si="1"/>
        <v>24576.3</v>
      </c>
      <c r="K53" s="2">
        <v>17430</v>
      </c>
      <c r="L53" s="8">
        <f t="shared" si="2"/>
        <v>7146.2999999999993</v>
      </c>
    </row>
    <row r="54" spans="2:12" x14ac:dyDescent="0.2">
      <c r="B54" s="1" t="s">
        <v>11</v>
      </c>
      <c r="C54" s="1" t="s">
        <v>27</v>
      </c>
      <c r="D54" s="1" t="s">
        <v>20</v>
      </c>
      <c r="E54" s="1" t="s">
        <v>24</v>
      </c>
      <c r="F54" s="2">
        <v>1001</v>
      </c>
      <c r="G54" s="2">
        <v>20</v>
      </c>
      <c r="H54" s="7">
        <f t="shared" si="3"/>
        <v>20020</v>
      </c>
      <c r="I54" s="2">
        <v>1201.2</v>
      </c>
      <c r="J54" s="7">
        <f t="shared" si="1"/>
        <v>18818.8</v>
      </c>
      <c r="K54" s="2">
        <v>10010</v>
      </c>
      <c r="L54" s="8">
        <f t="shared" si="2"/>
        <v>8808.7999999999993</v>
      </c>
    </row>
    <row r="55" spans="2:12" x14ac:dyDescent="0.2">
      <c r="B55" s="1" t="s">
        <v>13</v>
      </c>
      <c r="C55" s="1" t="s">
        <v>27</v>
      </c>
      <c r="D55" s="1" t="s">
        <v>18</v>
      </c>
      <c r="E55" s="1" t="s">
        <v>24</v>
      </c>
      <c r="F55" s="2">
        <v>3513</v>
      </c>
      <c r="G55" s="2">
        <v>125</v>
      </c>
      <c r="H55" s="7">
        <f t="shared" si="3"/>
        <v>439125</v>
      </c>
      <c r="I55" s="2">
        <v>30738.75</v>
      </c>
      <c r="J55" s="7">
        <f t="shared" si="1"/>
        <v>408386.25</v>
      </c>
      <c r="K55" s="2">
        <v>421560</v>
      </c>
      <c r="L55" s="8">
        <f t="shared" si="2"/>
        <v>-13173.75</v>
      </c>
    </row>
    <row r="56" spans="2:12" x14ac:dyDescent="0.2">
      <c r="B56" s="1" t="s">
        <v>13</v>
      </c>
      <c r="C56" s="1" t="s">
        <v>27</v>
      </c>
      <c r="D56" s="1" t="s">
        <v>20</v>
      </c>
      <c r="E56" s="1" t="s">
        <v>24</v>
      </c>
      <c r="F56" s="2">
        <v>2087</v>
      </c>
      <c r="G56" s="2">
        <v>125</v>
      </c>
      <c r="H56" s="7">
        <f t="shared" si="3"/>
        <v>260875</v>
      </c>
      <c r="I56" s="2">
        <v>18261.25</v>
      </c>
      <c r="J56" s="7">
        <f t="shared" si="1"/>
        <v>242613.75</v>
      </c>
      <c r="K56" s="2">
        <v>250440</v>
      </c>
      <c r="L56" s="8">
        <f t="shared" si="2"/>
        <v>-7826.25</v>
      </c>
    </row>
    <row r="57" spans="2:12" x14ac:dyDescent="0.2">
      <c r="B57" s="1" t="s">
        <v>11</v>
      </c>
      <c r="C57" s="1" t="s">
        <v>27</v>
      </c>
      <c r="D57" s="1" t="s">
        <v>17</v>
      </c>
      <c r="E57" s="1" t="s">
        <v>24</v>
      </c>
      <c r="F57" s="2">
        <v>645</v>
      </c>
      <c r="G57" s="2">
        <v>20</v>
      </c>
      <c r="H57" s="7">
        <f t="shared" si="3"/>
        <v>12900</v>
      </c>
      <c r="I57" s="2">
        <v>1032</v>
      </c>
      <c r="J57" s="7">
        <f t="shared" si="1"/>
        <v>11868</v>
      </c>
      <c r="K57" s="2">
        <v>6450</v>
      </c>
      <c r="L57" s="8">
        <f t="shared" si="2"/>
        <v>5418</v>
      </c>
    </row>
    <row r="58" spans="2:12" x14ac:dyDescent="0.2">
      <c r="B58" s="1" t="s">
        <v>15</v>
      </c>
      <c r="C58" s="1" t="s">
        <v>27</v>
      </c>
      <c r="D58" s="1" t="s">
        <v>17</v>
      </c>
      <c r="E58" s="1" t="s">
        <v>24</v>
      </c>
      <c r="F58" s="2">
        <v>711</v>
      </c>
      <c r="G58" s="2">
        <v>15</v>
      </c>
      <c r="H58" s="7">
        <f t="shared" si="3"/>
        <v>10665</v>
      </c>
      <c r="I58" s="2">
        <v>853.2</v>
      </c>
      <c r="J58" s="7">
        <f t="shared" si="1"/>
        <v>9811.7999999999993</v>
      </c>
      <c r="K58" s="2">
        <v>7110</v>
      </c>
      <c r="L58" s="8">
        <f t="shared" si="2"/>
        <v>2701.7999999999993</v>
      </c>
    </row>
    <row r="59" spans="2:12" x14ac:dyDescent="0.2">
      <c r="B59" s="1" t="s">
        <v>11</v>
      </c>
      <c r="C59" s="1" t="s">
        <v>27</v>
      </c>
      <c r="D59" s="1" t="s">
        <v>18</v>
      </c>
      <c r="E59" s="1" t="s">
        <v>24</v>
      </c>
      <c r="F59" s="2">
        <v>1259</v>
      </c>
      <c r="G59" s="2">
        <v>7</v>
      </c>
      <c r="H59" s="7">
        <f t="shared" si="3"/>
        <v>8813</v>
      </c>
      <c r="I59" s="2">
        <v>705.04</v>
      </c>
      <c r="J59" s="7">
        <f t="shared" si="1"/>
        <v>8107.96</v>
      </c>
      <c r="K59" s="2">
        <v>6295</v>
      </c>
      <c r="L59" s="8">
        <f t="shared" si="2"/>
        <v>1812.96</v>
      </c>
    </row>
    <row r="60" spans="2:12" x14ac:dyDescent="0.2">
      <c r="B60" s="1" t="s">
        <v>11</v>
      </c>
      <c r="C60" s="1" t="s">
        <v>27</v>
      </c>
      <c r="D60" s="1" t="s">
        <v>18</v>
      </c>
      <c r="E60" s="1" t="s">
        <v>24</v>
      </c>
      <c r="F60" s="2">
        <v>1095</v>
      </c>
      <c r="G60" s="2">
        <v>7</v>
      </c>
      <c r="H60" s="7">
        <f t="shared" si="3"/>
        <v>7665</v>
      </c>
      <c r="I60" s="2">
        <v>613.20000000000005</v>
      </c>
      <c r="J60" s="7">
        <f t="shared" si="1"/>
        <v>7051.8</v>
      </c>
      <c r="K60" s="2">
        <v>5475</v>
      </c>
      <c r="L60" s="8">
        <f t="shared" si="2"/>
        <v>1576.8000000000002</v>
      </c>
    </row>
    <row r="61" spans="2:12" x14ac:dyDescent="0.2">
      <c r="B61" s="1" t="s">
        <v>11</v>
      </c>
      <c r="C61" s="1" t="s">
        <v>27</v>
      </c>
      <c r="D61" s="1" t="s">
        <v>18</v>
      </c>
      <c r="E61" s="1" t="s">
        <v>24</v>
      </c>
      <c r="F61" s="2">
        <v>1366</v>
      </c>
      <c r="G61" s="2">
        <v>20</v>
      </c>
      <c r="H61" s="7">
        <f t="shared" si="3"/>
        <v>27320</v>
      </c>
      <c r="I61" s="2">
        <v>2185.6</v>
      </c>
      <c r="J61" s="7">
        <f t="shared" si="1"/>
        <v>25134.400000000001</v>
      </c>
      <c r="K61" s="2">
        <v>13660</v>
      </c>
      <c r="L61" s="8">
        <f t="shared" si="2"/>
        <v>11474.400000000001</v>
      </c>
    </row>
    <row r="62" spans="2:12" x14ac:dyDescent="0.2">
      <c r="B62" s="1" t="s">
        <v>11</v>
      </c>
      <c r="C62" s="1" t="s">
        <v>27</v>
      </c>
      <c r="D62" s="1" t="s">
        <v>18</v>
      </c>
      <c r="E62" s="1" t="s">
        <v>24</v>
      </c>
      <c r="F62" s="2">
        <v>1598</v>
      </c>
      <c r="G62" s="2">
        <v>7</v>
      </c>
      <c r="H62" s="7">
        <f t="shared" si="3"/>
        <v>11186</v>
      </c>
      <c r="I62" s="2">
        <v>894.88</v>
      </c>
      <c r="J62" s="7">
        <f t="shared" si="1"/>
        <v>10291.120000000001</v>
      </c>
      <c r="K62" s="2">
        <v>7990</v>
      </c>
      <c r="L62" s="8">
        <f t="shared" si="2"/>
        <v>2301.1200000000008</v>
      </c>
    </row>
    <row r="63" spans="2:12" x14ac:dyDescent="0.2">
      <c r="B63" s="1" t="s">
        <v>11</v>
      </c>
      <c r="C63" s="1" t="s">
        <v>27</v>
      </c>
      <c r="D63" s="1" t="s">
        <v>18</v>
      </c>
      <c r="E63" s="1" t="s">
        <v>24</v>
      </c>
      <c r="F63" s="2">
        <v>1934</v>
      </c>
      <c r="G63" s="2">
        <v>20</v>
      </c>
      <c r="H63" s="7">
        <f t="shared" si="3"/>
        <v>38680</v>
      </c>
      <c r="I63" s="2">
        <v>3094.4</v>
      </c>
      <c r="J63" s="7">
        <f t="shared" si="1"/>
        <v>35585.599999999999</v>
      </c>
      <c r="K63" s="2">
        <v>19340</v>
      </c>
      <c r="L63" s="8">
        <f t="shared" si="2"/>
        <v>16245.599999999999</v>
      </c>
    </row>
    <row r="64" spans="2:12" x14ac:dyDescent="0.2">
      <c r="B64" s="1" t="s">
        <v>11</v>
      </c>
      <c r="C64" s="1" t="s">
        <v>27</v>
      </c>
      <c r="D64" s="1" t="s">
        <v>20</v>
      </c>
      <c r="E64" s="1" t="s">
        <v>24</v>
      </c>
      <c r="F64" s="2">
        <v>2338</v>
      </c>
      <c r="G64" s="2">
        <v>7</v>
      </c>
      <c r="H64" s="7">
        <f t="shared" si="3"/>
        <v>16366</v>
      </c>
      <c r="I64" s="2">
        <v>1309.28</v>
      </c>
      <c r="J64" s="7">
        <f t="shared" si="1"/>
        <v>15056.72</v>
      </c>
      <c r="K64" s="2">
        <v>11690</v>
      </c>
      <c r="L64" s="8">
        <f t="shared" si="2"/>
        <v>3366.7199999999993</v>
      </c>
    </row>
    <row r="65" spans="2:12" x14ac:dyDescent="0.2">
      <c r="B65" s="1" t="s">
        <v>11</v>
      </c>
      <c r="C65" s="1" t="s">
        <v>27</v>
      </c>
      <c r="D65" s="1" t="s">
        <v>19</v>
      </c>
      <c r="E65" s="1" t="s">
        <v>24</v>
      </c>
      <c r="F65" s="2">
        <v>2338</v>
      </c>
      <c r="G65" s="2">
        <v>7</v>
      </c>
      <c r="H65" s="7">
        <f t="shared" si="3"/>
        <v>16366</v>
      </c>
      <c r="I65" s="2">
        <v>1309.28</v>
      </c>
      <c r="J65" s="7">
        <f t="shared" si="1"/>
        <v>15056.72</v>
      </c>
      <c r="K65" s="2">
        <v>11690</v>
      </c>
      <c r="L65" s="8">
        <f t="shared" si="2"/>
        <v>3366.7199999999993</v>
      </c>
    </row>
    <row r="66" spans="2:12" x14ac:dyDescent="0.2">
      <c r="B66" s="1" t="s">
        <v>11</v>
      </c>
      <c r="C66" s="1" t="s">
        <v>27</v>
      </c>
      <c r="D66" s="1" t="s">
        <v>19</v>
      </c>
      <c r="E66" s="1" t="s">
        <v>24</v>
      </c>
      <c r="F66" s="2">
        <v>422</v>
      </c>
      <c r="G66" s="2">
        <v>350</v>
      </c>
      <c r="H66" s="7">
        <f t="shared" si="3"/>
        <v>147700</v>
      </c>
      <c r="I66" s="2">
        <v>11816</v>
      </c>
      <c r="J66" s="7">
        <f t="shared" si="1"/>
        <v>135884</v>
      </c>
      <c r="K66" s="2">
        <v>109720</v>
      </c>
      <c r="L66" s="8">
        <f t="shared" si="2"/>
        <v>26164</v>
      </c>
    </row>
    <row r="67" spans="2:12" x14ac:dyDescent="0.2">
      <c r="B67" s="1" t="s">
        <v>11</v>
      </c>
      <c r="C67" s="1" t="s">
        <v>27</v>
      </c>
      <c r="D67" s="1" t="s">
        <v>21</v>
      </c>
      <c r="E67" s="1" t="s">
        <v>24</v>
      </c>
      <c r="F67" s="2">
        <v>1366</v>
      </c>
      <c r="G67" s="2">
        <v>20</v>
      </c>
      <c r="H67" s="7">
        <f t="shared" si="3"/>
        <v>27320</v>
      </c>
      <c r="I67" s="2">
        <v>2185.6</v>
      </c>
      <c r="J67" s="7">
        <f t="shared" si="1"/>
        <v>25134.400000000001</v>
      </c>
      <c r="K67" s="2">
        <v>13660</v>
      </c>
      <c r="L67" s="8">
        <f t="shared" si="2"/>
        <v>11474.400000000001</v>
      </c>
    </row>
    <row r="68" spans="2:12" x14ac:dyDescent="0.2">
      <c r="B68" s="1" t="s">
        <v>11</v>
      </c>
      <c r="C68" s="1" t="s">
        <v>27</v>
      </c>
      <c r="D68" s="1" t="s">
        <v>21</v>
      </c>
      <c r="E68" s="1" t="s">
        <v>24</v>
      </c>
      <c r="F68" s="2">
        <v>1520</v>
      </c>
      <c r="G68" s="2">
        <v>20</v>
      </c>
      <c r="H68" s="7">
        <f t="shared" si="3"/>
        <v>30400</v>
      </c>
      <c r="I68" s="2">
        <v>2432</v>
      </c>
      <c r="J68" s="7">
        <f t="shared" si="1"/>
        <v>27968</v>
      </c>
      <c r="K68" s="2">
        <v>15200</v>
      </c>
      <c r="L68" s="8">
        <f t="shared" si="2"/>
        <v>12768</v>
      </c>
    </row>
    <row r="69" spans="2:12" x14ac:dyDescent="0.2">
      <c r="B69" s="1" t="s">
        <v>15</v>
      </c>
      <c r="C69" s="1" t="s">
        <v>27</v>
      </c>
      <c r="D69" s="1" t="s">
        <v>21</v>
      </c>
      <c r="E69" s="1" t="s">
        <v>24</v>
      </c>
      <c r="F69" s="2">
        <v>711</v>
      </c>
      <c r="G69" s="2">
        <v>15</v>
      </c>
      <c r="H69" s="7">
        <f t="shared" ref="H69:H100" si="4">F69*G69</f>
        <v>10665</v>
      </c>
      <c r="I69" s="2">
        <v>853.2</v>
      </c>
      <c r="J69" s="7">
        <f t="shared" si="1"/>
        <v>9811.7999999999993</v>
      </c>
      <c r="K69" s="2">
        <v>7110</v>
      </c>
      <c r="L69" s="8">
        <f t="shared" si="2"/>
        <v>2701.7999999999993</v>
      </c>
    </row>
    <row r="70" spans="2:12" x14ac:dyDescent="0.2">
      <c r="B70" s="1" t="s">
        <v>11</v>
      </c>
      <c r="C70" s="1" t="s">
        <v>27</v>
      </c>
      <c r="D70" s="1" t="s">
        <v>20</v>
      </c>
      <c r="E70" s="1" t="s">
        <v>24</v>
      </c>
      <c r="F70" s="2">
        <v>1307</v>
      </c>
      <c r="G70" s="2">
        <v>350</v>
      </c>
      <c r="H70" s="7">
        <f t="shared" si="4"/>
        <v>457450</v>
      </c>
      <c r="I70" s="2">
        <v>41170.5</v>
      </c>
      <c r="J70" s="7">
        <f t="shared" ref="J70:J109" si="5">H70-I70</f>
        <v>416279.5</v>
      </c>
      <c r="K70" s="2">
        <v>339820</v>
      </c>
      <c r="L70" s="8">
        <f t="shared" ref="L70:L109" si="6">+J70-K70</f>
        <v>76459.5</v>
      </c>
    </row>
    <row r="71" spans="2:12" x14ac:dyDescent="0.2">
      <c r="B71" s="1" t="s">
        <v>14</v>
      </c>
      <c r="C71" s="1" t="s">
        <v>27</v>
      </c>
      <c r="D71" s="1" t="s">
        <v>19</v>
      </c>
      <c r="E71" s="1" t="s">
        <v>24</v>
      </c>
      <c r="F71" s="2">
        <v>2659</v>
      </c>
      <c r="G71" s="2">
        <v>300</v>
      </c>
      <c r="H71" s="7">
        <f t="shared" si="4"/>
        <v>797700</v>
      </c>
      <c r="I71" s="2">
        <v>71793</v>
      </c>
      <c r="J71" s="7">
        <f t="shared" si="5"/>
        <v>725907</v>
      </c>
      <c r="K71" s="2">
        <v>664750</v>
      </c>
      <c r="L71" s="8">
        <f t="shared" si="6"/>
        <v>61157</v>
      </c>
    </row>
    <row r="72" spans="2:12" x14ac:dyDescent="0.2">
      <c r="B72" s="1" t="s">
        <v>12</v>
      </c>
      <c r="C72" s="1" t="s">
        <v>27</v>
      </c>
      <c r="D72" s="1" t="s">
        <v>19</v>
      </c>
      <c r="E72" s="1" t="s">
        <v>24</v>
      </c>
      <c r="F72" s="2">
        <v>880</v>
      </c>
      <c r="G72" s="2">
        <v>12</v>
      </c>
      <c r="H72" s="7">
        <f t="shared" si="4"/>
        <v>10560</v>
      </c>
      <c r="I72" s="2">
        <v>950.4</v>
      </c>
      <c r="J72" s="7">
        <f t="shared" si="5"/>
        <v>9609.6</v>
      </c>
      <c r="K72" s="2">
        <v>2640</v>
      </c>
      <c r="L72" s="8">
        <f t="shared" si="6"/>
        <v>6969.6</v>
      </c>
    </row>
    <row r="73" spans="2:12" x14ac:dyDescent="0.2">
      <c r="B73" s="1" t="s">
        <v>11</v>
      </c>
      <c r="C73" s="1" t="s">
        <v>27</v>
      </c>
      <c r="D73" s="1" t="s">
        <v>16</v>
      </c>
      <c r="E73" s="1" t="s">
        <v>24</v>
      </c>
      <c r="F73" s="2">
        <v>663</v>
      </c>
      <c r="G73" s="2">
        <v>20</v>
      </c>
      <c r="H73" s="7">
        <f t="shared" si="4"/>
        <v>13260</v>
      </c>
      <c r="I73" s="2">
        <v>1193.4000000000001</v>
      </c>
      <c r="J73" s="7">
        <f t="shared" si="5"/>
        <v>12066.6</v>
      </c>
      <c r="K73" s="2">
        <v>6630</v>
      </c>
      <c r="L73" s="8">
        <f t="shared" si="6"/>
        <v>5436.6</v>
      </c>
    </row>
    <row r="74" spans="2:12" x14ac:dyDescent="0.2">
      <c r="B74" s="1" t="s">
        <v>12</v>
      </c>
      <c r="C74" s="1" t="s">
        <v>27</v>
      </c>
      <c r="D74" s="1" t="s">
        <v>16</v>
      </c>
      <c r="E74" s="1" t="s">
        <v>24</v>
      </c>
      <c r="F74" s="2">
        <v>1580</v>
      </c>
      <c r="G74" s="2">
        <v>12</v>
      </c>
      <c r="H74" s="7">
        <f t="shared" si="4"/>
        <v>18960</v>
      </c>
      <c r="I74" s="2">
        <v>1706.4</v>
      </c>
      <c r="J74" s="7">
        <f t="shared" si="5"/>
        <v>17253.599999999999</v>
      </c>
      <c r="K74" s="2">
        <v>4740</v>
      </c>
      <c r="L74" s="8">
        <f t="shared" si="6"/>
        <v>12513.599999999999</v>
      </c>
    </row>
    <row r="75" spans="2:12" x14ac:dyDescent="0.2">
      <c r="B75" s="1" t="s">
        <v>11</v>
      </c>
      <c r="C75" s="1" t="s">
        <v>27</v>
      </c>
      <c r="D75" s="1" t="s">
        <v>18</v>
      </c>
      <c r="E75" s="1" t="s">
        <v>24</v>
      </c>
      <c r="F75" s="2">
        <v>360</v>
      </c>
      <c r="G75" s="2">
        <v>7</v>
      </c>
      <c r="H75" s="7">
        <f t="shared" si="4"/>
        <v>2520</v>
      </c>
      <c r="I75" s="2">
        <v>226.8</v>
      </c>
      <c r="J75" s="7">
        <f t="shared" si="5"/>
        <v>2293.1999999999998</v>
      </c>
      <c r="K75" s="2">
        <v>1800</v>
      </c>
      <c r="L75" s="8">
        <f t="shared" si="6"/>
        <v>493.19999999999982</v>
      </c>
    </row>
    <row r="76" spans="2:12" x14ac:dyDescent="0.2">
      <c r="B76" s="1" t="s">
        <v>11</v>
      </c>
      <c r="C76" s="1" t="s">
        <v>27</v>
      </c>
      <c r="D76" s="1" t="s">
        <v>19</v>
      </c>
      <c r="E76" s="1" t="s">
        <v>24</v>
      </c>
      <c r="F76" s="2">
        <v>360</v>
      </c>
      <c r="G76" s="2">
        <v>7</v>
      </c>
      <c r="H76" s="7">
        <f t="shared" si="4"/>
        <v>2520</v>
      </c>
      <c r="I76" s="2">
        <v>226.8</v>
      </c>
      <c r="J76" s="7">
        <f t="shared" si="5"/>
        <v>2293.1999999999998</v>
      </c>
      <c r="K76" s="2">
        <v>1800</v>
      </c>
      <c r="L76" s="8">
        <f t="shared" si="6"/>
        <v>493.19999999999982</v>
      </c>
    </row>
    <row r="77" spans="2:12" x14ac:dyDescent="0.2">
      <c r="B77" s="1" t="s">
        <v>11</v>
      </c>
      <c r="C77" s="1" t="s">
        <v>27</v>
      </c>
      <c r="D77" s="1" t="s">
        <v>18</v>
      </c>
      <c r="E77" s="1" t="s">
        <v>25</v>
      </c>
      <c r="F77" s="2">
        <v>241</v>
      </c>
      <c r="G77" s="2">
        <v>20</v>
      </c>
      <c r="H77" s="7">
        <f t="shared" si="4"/>
        <v>4820</v>
      </c>
      <c r="I77" s="2">
        <v>482</v>
      </c>
      <c r="J77" s="7">
        <f t="shared" si="5"/>
        <v>4338</v>
      </c>
      <c r="K77" s="2">
        <v>2410</v>
      </c>
      <c r="L77" s="8">
        <f t="shared" si="6"/>
        <v>1928</v>
      </c>
    </row>
    <row r="78" spans="2:12" x14ac:dyDescent="0.2">
      <c r="B78" s="1" t="s">
        <v>15</v>
      </c>
      <c r="C78" s="1" t="s">
        <v>27</v>
      </c>
      <c r="D78" s="1" t="s">
        <v>20</v>
      </c>
      <c r="E78" s="1" t="s">
        <v>25</v>
      </c>
      <c r="F78" s="2">
        <v>681</v>
      </c>
      <c r="G78" s="2">
        <v>15</v>
      </c>
      <c r="H78" s="7">
        <f t="shared" si="4"/>
        <v>10215</v>
      </c>
      <c r="I78" s="2">
        <v>1021.5</v>
      </c>
      <c r="J78" s="7">
        <f t="shared" si="5"/>
        <v>9193.5</v>
      </c>
      <c r="K78" s="2">
        <v>6810</v>
      </c>
      <c r="L78" s="8">
        <f t="shared" si="6"/>
        <v>2383.5</v>
      </c>
    </row>
    <row r="79" spans="2:12" x14ac:dyDescent="0.2">
      <c r="B79" s="1" t="s">
        <v>15</v>
      </c>
      <c r="C79" s="1" t="s">
        <v>27</v>
      </c>
      <c r="D79" s="1" t="s">
        <v>20</v>
      </c>
      <c r="E79" s="1" t="s">
        <v>25</v>
      </c>
      <c r="F79" s="2">
        <v>510</v>
      </c>
      <c r="G79" s="2">
        <v>15</v>
      </c>
      <c r="H79" s="7">
        <f t="shared" si="4"/>
        <v>7650</v>
      </c>
      <c r="I79" s="2">
        <v>765</v>
      </c>
      <c r="J79" s="7">
        <f t="shared" si="5"/>
        <v>6885</v>
      </c>
      <c r="K79" s="2">
        <v>5100</v>
      </c>
      <c r="L79" s="8">
        <f t="shared" si="6"/>
        <v>1785</v>
      </c>
    </row>
    <row r="80" spans="2:12" x14ac:dyDescent="0.2">
      <c r="B80" s="1" t="s">
        <v>11</v>
      </c>
      <c r="C80" s="1" t="s">
        <v>27</v>
      </c>
      <c r="D80" s="1" t="s">
        <v>20</v>
      </c>
      <c r="E80" s="1" t="s">
        <v>25</v>
      </c>
      <c r="F80" s="2">
        <v>241</v>
      </c>
      <c r="G80" s="2">
        <v>20</v>
      </c>
      <c r="H80" s="7">
        <f t="shared" si="4"/>
        <v>4820</v>
      </c>
      <c r="I80" s="2">
        <v>482</v>
      </c>
      <c r="J80" s="7">
        <f t="shared" si="5"/>
        <v>4338</v>
      </c>
      <c r="K80" s="2">
        <v>2410</v>
      </c>
      <c r="L80" s="8">
        <f t="shared" si="6"/>
        <v>1928</v>
      </c>
    </row>
    <row r="81" spans="2:12" x14ac:dyDescent="0.2">
      <c r="B81" s="1" t="s">
        <v>11</v>
      </c>
      <c r="C81" s="1" t="s">
        <v>27</v>
      </c>
      <c r="D81" s="1" t="s">
        <v>20</v>
      </c>
      <c r="E81" s="1" t="s">
        <v>25</v>
      </c>
      <c r="F81" s="2">
        <v>2665</v>
      </c>
      <c r="G81" s="2">
        <v>7</v>
      </c>
      <c r="H81" s="7">
        <f t="shared" si="4"/>
        <v>18655</v>
      </c>
      <c r="I81" s="2">
        <v>1865.5</v>
      </c>
      <c r="J81" s="7">
        <f t="shared" si="5"/>
        <v>16789.5</v>
      </c>
      <c r="K81" s="2">
        <v>13325</v>
      </c>
      <c r="L81" s="8">
        <f t="shared" si="6"/>
        <v>3464.5</v>
      </c>
    </row>
    <row r="82" spans="2:12" x14ac:dyDescent="0.2">
      <c r="B82" s="1" t="s">
        <v>12</v>
      </c>
      <c r="C82" s="1" t="s">
        <v>27</v>
      </c>
      <c r="D82" s="1" t="s">
        <v>21</v>
      </c>
      <c r="E82" s="1" t="s">
        <v>25</v>
      </c>
      <c r="F82" s="2">
        <v>2574</v>
      </c>
      <c r="G82" s="2">
        <v>12</v>
      </c>
      <c r="H82" s="7">
        <f t="shared" si="4"/>
        <v>30888</v>
      </c>
      <c r="I82" s="2">
        <v>3088.8</v>
      </c>
      <c r="J82" s="7">
        <f t="shared" si="5"/>
        <v>27799.200000000001</v>
      </c>
      <c r="K82" s="2">
        <v>7722</v>
      </c>
      <c r="L82" s="8">
        <f t="shared" si="6"/>
        <v>20077.2</v>
      </c>
    </row>
    <row r="83" spans="2:12" x14ac:dyDescent="0.2">
      <c r="B83" s="1" t="s">
        <v>12</v>
      </c>
      <c r="C83" s="1" t="s">
        <v>27</v>
      </c>
      <c r="D83" s="1" t="s">
        <v>20</v>
      </c>
      <c r="E83" s="1" t="s">
        <v>25</v>
      </c>
      <c r="F83" s="2">
        <v>472</v>
      </c>
      <c r="G83" s="2">
        <v>12</v>
      </c>
      <c r="H83" s="7">
        <f t="shared" si="4"/>
        <v>5664</v>
      </c>
      <c r="I83" s="2">
        <v>623.04</v>
      </c>
      <c r="J83" s="7">
        <f t="shared" si="5"/>
        <v>5040.96</v>
      </c>
      <c r="K83" s="2">
        <v>1416</v>
      </c>
      <c r="L83" s="8">
        <f t="shared" si="6"/>
        <v>3624.96</v>
      </c>
    </row>
    <row r="84" spans="2:12" x14ac:dyDescent="0.2">
      <c r="B84" s="1" t="s">
        <v>12</v>
      </c>
      <c r="C84" s="1" t="s">
        <v>27</v>
      </c>
      <c r="D84" s="1" t="s">
        <v>21</v>
      </c>
      <c r="E84" s="1" t="s">
        <v>25</v>
      </c>
      <c r="F84" s="2">
        <v>472</v>
      </c>
      <c r="G84" s="2">
        <v>12</v>
      </c>
      <c r="H84" s="7">
        <f t="shared" si="4"/>
        <v>5664</v>
      </c>
      <c r="I84" s="2">
        <v>623.04</v>
      </c>
      <c r="J84" s="7">
        <f t="shared" si="5"/>
        <v>5040.96</v>
      </c>
      <c r="K84" s="2">
        <v>1416</v>
      </c>
      <c r="L84" s="8">
        <f t="shared" si="6"/>
        <v>3624.96</v>
      </c>
    </row>
    <row r="85" spans="2:12" x14ac:dyDescent="0.2">
      <c r="B85" s="1" t="s">
        <v>11</v>
      </c>
      <c r="C85" s="1" t="s">
        <v>27</v>
      </c>
      <c r="D85" s="1" t="s">
        <v>16</v>
      </c>
      <c r="E85" s="1" t="s">
        <v>25</v>
      </c>
      <c r="F85" s="2">
        <v>792</v>
      </c>
      <c r="G85" s="2">
        <v>350</v>
      </c>
      <c r="H85" s="7">
        <f t="shared" si="4"/>
        <v>277200</v>
      </c>
      <c r="I85" s="2">
        <v>30492</v>
      </c>
      <c r="J85" s="7">
        <f t="shared" si="5"/>
        <v>246708</v>
      </c>
      <c r="K85" s="2">
        <v>205920</v>
      </c>
      <c r="L85" s="8">
        <f t="shared" si="6"/>
        <v>40788</v>
      </c>
    </row>
    <row r="86" spans="2:12" x14ac:dyDescent="0.2">
      <c r="B86" s="1" t="s">
        <v>14</v>
      </c>
      <c r="C86" s="1" t="s">
        <v>27</v>
      </c>
      <c r="D86" s="1" t="s">
        <v>16</v>
      </c>
      <c r="E86" s="1" t="s">
        <v>25</v>
      </c>
      <c r="F86" s="2">
        <v>2811</v>
      </c>
      <c r="G86" s="2">
        <v>300</v>
      </c>
      <c r="H86" s="7">
        <f t="shared" si="4"/>
        <v>843300</v>
      </c>
      <c r="I86" s="2">
        <v>92763</v>
      </c>
      <c r="J86" s="7">
        <f t="shared" si="5"/>
        <v>750537</v>
      </c>
      <c r="K86" s="2">
        <v>702750</v>
      </c>
      <c r="L86" s="8">
        <f t="shared" si="6"/>
        <v>47787</v>
      </c>
    </row>
    <row r="87" spans="2:12" x14ac:dyDescent="0.2">
      <c r="B87" s="1" t="s">
        <v>11</v>
      </c>
      <c r="C87" s="1" t="s">
        <v>27</v>
      </c>
      <c r="D87" s="1" t="s">
        <v>17</v>
      </c>
      <c r="E87" s="1" t="s">
        <v>25</v>
      </c>
      <c r="F87" s="2">
        <v>766</v>
      </c>
      <c r="G87" s="2">
        <v>350</v>
      </c>
      <c r="H87" s="7">
        <f t="shared" si="4"/>
        <v>268100</v>
      </c>
      <c r="I87" s="2">
        <v>29491</v>
      </c>
      <c r="J87" s="7">
        <f t="shared" si="5"/>
        <v>238609</v>
      </c>
      <c r="K87" s="2">
        <v>199160</v>
      </c>
      <c r="L87" s="8">
        <f t="shared" si="6"/>
        <v>39449</v>
      </c>
    </row>
    <row r="88" spans="2:12" x14ac:dyDescent="0.2">
      <c r="B88" s="1" t="s">
        <v>13</v>
      </c>
      <c r="C88" s="1" t="s">
        <v>27</v>
      </c>
      <c r="D88" s="1" t="s">
        <v>21</v>
      </c>
      <c r="E88" s="1" t="s">
        <v>25</v>
      </c>
      <c r="F88" s="2">
        <v>3165</v>
      </c>
      <c r="G88" s="2">
        <v>125</v>
      </c>
      <c r="H88" s="7">
        <f t="shared" si="4"/>
        <v>395625</v>
      </c>
      <c r="I88" s="2">
        <v>43518.75</v>
      </c>
      <c r="J88" s="7">
        <f t="shared" si="5"/>
        <v>352106.25</v>
      </c>
      <c r="K88" s="2">
        <v>379800</v>
      </c>
      <c r="L88" s="8">
        <f t="shared" si="6"/>
        <v>-27693.75</v>
      </c>
    </row>
    <row r="89" spans="2:12" x14ac:dyDescent="0.2">
      <c r="B89" s="1" t="s">
        <v>14</v>
      </c>
      <c r="C89" s="1" t="s">
        <v>27</v>
      </c>
      <c r="D89" s="1" t="s">
        <v>18</v>
      </c>
      <c r="E89" s="1" t="s">
        <v>25</v>
      </c>
      <c r="F89" s="2">
        <v>1359</v>
      </c>
      <c r="G89" s="2">
        <v>300</v>
      </c>
      <c r="H89" s="7">
        <f t="shared" si="4"/>
        <v>407700</v>
      </c>
      <c r="I89" s="2">
        <v>48924</v>
      </c>
      <c r="J89" s="7">
        <f t="shared" si="5"/>
        <v>358776</v>
      </c>
      <c r="K89" s="2">
        <v>339750</v>
      </c>
      <c r="L89" s="8">
        <f t="shared" si="6"/>
        <v>19026</v>
      </c>
    </row>
    <row r="90" spans="2:12" x14ac:dyDescent="0.2">
      <c r="B90" s="1" t="s">
        <v>11</v>
      </c>
      <c r="C90" s="1" t="s">
        <v>27</v>
      </c>
      <c r="D90" s="1" t="s">
        <v>18</v>
      </c>
      <c r="E90" s="1" t="s">
        <v>25</v>
      </c>
      <c r="F90" s="2">
        <v>1531</v>
      </c>
      <c r="G90" s="2">
        <v>20</v>
      </c>
      <c r="H90" s="7">
        <f t="shared" si="4"/>
        <v>30620</v>
      </c>
      <c r="I90" s="2">
        <v>3674.4</v>
      </c>
      <c r="J90" s="7">
        <f t="shared" si="5"/>
        <v>26945.599999999999</v>
      </c>
      <c r="K90" s="2">
        <v>15310</v>
      </c>
      <c r="L90" s="8">
        <f t="shared" si="6"/>
        <v>11635.599999999999</v>
      </c>
    </row>
    <row r="91" spans="2:12" x14ac:dyDescent="0.2">
      <c r="B91" s="1" t="s">
        <v>11</v>
      </c>
      <c r="C91" s="1" t="s">
        <v>27</v>
      </c>
      <c r="D91" s="1" t="s">
        <v>19</v>
      </c>
      <c r="E91" s="1" t="s">
        <v>25</v>
      </c>
      <c r="F91" s="2">
        <v>1531</v>
      </c>
      <c r="G91" s="2">
        <v>20</v>
      </c>
      <c r="H91" s="7">
        <f t="shared" si="4"/>
        <v>30620</v>
      </c>
      <c r="I91" s="2">
        <v>3674.4</v>
      </c>
      <c r="J91" s="7">
        <f t="shared" si="5"/>
        <v>26945.599999999999</v>
      </c>
      <c r="K91" s="2">
        <v>15310</v>
      </c>
      <c r="L91" s="8">
        <f t="shared" si="6"/>
        <v>11635.599999999999</v>
      </c>
    </row>
    <row r="92" spans="2:12" x14ac:dyDescent="0.2">
      <c r="B92" s="1" t="s">
        <v>14</v>
      </c>
      <c r="C92" s="1" t="s">
        <v>27</v>
      </c>
      <c r="D92" s="1" t="s">
        <v>18</v>
      </c>
      <c r="E92" s="1" t="s">
        <v>25</v>
      </c>
      <c r="F92" s="2">
        <v>807</v>
      </c>
      <c r="G92" s="2">
        <v>300</v>
      </c>
      <c r="H92" s="7">
        <f t="shared" si="4"/>
        <v>242100</v>
      </c>
      <c r="I92" s="2">
        <v>31473</v>
      </c>
      <c r="J92" s="7">
        <f t="shared" si="5"/>
        <v>210627</v>
      </c>
      <c r="K92" s="2">
        <v>201750</v>
      </c>
      <c r="L92" s="8">
        <f t="shared" si="6"/>
        <v>8877</v>
      </c>
    </row>
    <row r="93" spans="2:12" x14ac:dyDescent="0.2">
      <c r="B93" s="1" t="s">
        <v>11</v>
      </c>
      <c r="C93" s="1" t="s">
        <v>27</v>
      </c>
      <c r="D93" s="1" t="s">
        <v>18</v>
      </c>
      <c r="E93" s="1" t="s">
        <v>25</v>
      </c>
      <c r="F93" s="2">
        <v>2708</v>
      </c>
      <c r="G93" s="2">
        <v>20</v>
      </c>
      <c r="H93" s="7">
        <f t="shared" si="4"/>
        <v>54160</v>
      </c>
      <c r="I93" s="2">
        <v>7040.8</v>
      </c>
      <c r="J93" s="7">
        <f t="shared" si="5"/>
        <v>47119.199999999997</v>
      </c>
      <c r="K93" s="2">
        <v>27080</v>
      </c>
      <c r="L93" s="8">
        <f t="shared" si="6"/>
        <v>20039.199999999997</v>
      </c>
    </row>
    <row r="94" spans="2:12" x14ac:dyDescent="0.2">
      <c r="B94" s="1" t="s">
        <v>11</v>
      </c>
      <c r="C94" s="1" t="s">
        <v>27</v>
      </c>
      <c r="D94" s="1" t="s">
        <v>18</v>
      </c>
      <c r="E94" s="1" t="s">
        <v>25</v>
      </c>
      <c r="F94" s="2">
        <v>357</v>
      </c>
      <c r="G94" s="2">
        <v>350</v>
      </c>
      <c r="H94" s="7">
        <f t="shared" si="4"/>
        <v>124950</v>
      </c>
      <c r="I94" s="2">
        <v>16243.5</v>
      </c>
      <c r="J94" s="7">
        <f t="shared" si="5"/>
        <v>108706.5</v>
      </c>
      <c r="K94" s="2">
        <v>92820</v>
      </c>
      <c r="L94" s="8">
        <f t="shared" si="6"/>
        <v>15886.5</v>
      </c>
    </row>
    <row r="95" spans="2:12" x14ac:dyDescent="0.2">
      <c r="B95" s="1" t="s">
        <v>12</v>
      </c>
      <c r="C95" s="1" t="s">
        <v>27</v>
      </c>
      <c r="D95" s="1" t="s">
        <v>18</v>
      </c>
      <c r="E95" s="1" t="s">
        <v>25</v>
      </c>
      <c r="F95" s="2">
        <v>1013</v>
      </c>
      <c r="G95" s="2">
        <v>12</v>
      </c>
      <c r="H95" s="7">
        <f t="shared" si="4"/>
        <v>12156</v>
      </c>
      <c r="I95" s="2">
        <v>1580.28</v>
      </c>
      <c r="J95" s="7">
        <f t="shared" si="5"/>
        <v>10575.72</v>
      </c>
      <c r="K95" s="2">
        <v>3039</v>
      </c>
      <c r="L95" s="8">
        <f t="shared" si="6"/>
        <v>7536.7199999999993</v>
      </c>
    </row>
    <row r="96" spans="2:12" x14ac:dyDescent="0.2">
      <c r="B96" s="1" t="s">
        <v>12</v>
      </c>
      <c r="C96" s="1" t="s">
        <v>27</v>
      </c>
      <c r="D96" s="1" t="s">
        <v>20</v>
      </c>
      <c r="E96" s="1" t="s">
        <v>25</v>
      </c>
      <c r="F96" s="2">
        <v>1013</v>
      </c>
      <c r="G96" s="2">
        <v>12</v>
      </c>
      <c r="H96" s="7">
        <f t="shared" si="4"/>
        <v>12156</v>
      </c>
      <c r="I96" s="2">
        <v>1580.28</v>
      </c>
      <c r="J96" s="7">
        <f t="shared" si="5"/>
        <v>10575.72</v>
      </c>
      <c r="K96" s="2">
        <v>3039</v>
      </c>
      <c r="L96" s="8">
        <f t="shared" si="6"/>
        <v>7536.7199999999993</v>
      </c>
    </row>
    <row r="97" spans="2:12" x14ac:dyDescent="0.2">
      <c r="B97" s="1" t="s">
        <v>11</v>
      </c>
      <c r="C97" s="1" t="s">
        <v>27</v>
      </c>
      <c r="D97" s="1" t="s">
        <v>16</v>
      </c>
      <c r="E97" s="1" t="s">
        <v>25</v>
      </c>
      <c r="F97" s="2">
        <v>280</v>
      </c>
      <c r="G97" s="2">
        <v>7</v>
      </c>
      <c r="H97" s="7">
        <f t="shared" si="4"/>
        <v>1960</v>
      </c>
      <c r="I97" s="2">
        <v>274.39999999999998</v>
      </c>
      <c r="J97" s="7">
        <f t="shared" si="5"/>
        <v>1685.6</v>
      </c>
      <c r="K97" s="2">
        <v>1400</v>
      </c>
      <c r="L97" s="8">
        <f t="shared" si="6"/>
        <v>285.59999999999991</v>
      </c>
    </row>
    <row r="98" spans="2:12" x14ac:dyDescent="0.2">
      <c r="B98" s="1" t="s">
        <v>15</v>
      </c>
      <c r="C98" s="1" t="s">
        <v>27</v>
      </c>
      <c r="D98" s="1" t="s">
        <v>18</v>
      </c>
      <c r="E98" s="1" t="s">
        <v>25</v>
      </c>
      <c r="F98" s="2">
        <v>278</v>
      </c>
      <c r="G98" s="2">
        <v>15</v>
      </c>
      <c r="H98" s="7">
        <f t="shared" si="4"/>
        <v>4170</v>
      </c>
      <c r="I98" s="2">
        <v>583.79999999999995</v>
      </c>
      <c r="J98" s="7">
        <f t="shared" si="5"/>
        <v>3586.2</v>
      </c>
      <c r="K98" s="2">
        <v>2780</v>
      </c>
      <c r="L98" s="8">
        <f t="shared" si="6"/>
        <v>806.19999999999982</v>
      </c>
    </row>
    <row r="99" spans="2:12" x14ac:dyDescent="0.2">
      <c r="B99" s="1" t="s">
        <v>11</v>
      </c>
      <c r="C99" s="1" t="s">
        <v>27</v>
      </c>
      <c r="D99" s="1" t="s">
        <v>19</v>
      </c>
      <c r="E99" s="1" t="s">
        <v>25</v>
      </c>
      <c r="F99" s="2">
        <v>280</v>
      </c>
      <c r="G99" s="2">
        <v>7</v>
      </c>
      <c r="H99" s="7">
        <f t="shared" si="4"/>
        <v>1960</v>
      </c>
      <c r="I99" s="2">
        <v>274.39999999999998</v>
      </c>
      <c r="J99" s="7">
        <f t="shared" si="5"/>
        <v>1685.6</v>
      </c>
      <c r="K99" s="2">
        <v>1400</v>
      </c>
      <c r="L99" s="8">
        <f t="shared" si="6"/>
        <v>285.59999999999991</v>
      </c>
    </row>
    <row r="100" spans="2:12" x14ac:dyDescent="0.2">
      <c r="B100" s="1" t="s">
        <v>15</v>
      </c>
      <c r="C100" s="1" t="s">
        <v>27</v>
      </c>
      <c r="D100" s="1" t="s">
        <v>16</v>
      </c>
      <c r="E100" s="1" t="s">
        <v>25</v>
      </c>
      <c r="F100" s="2">
        <v>1513</v>
      </c>
      <c r="G100" s="2">
        <v>15</v>
      </c>
      <c r="H100" s="7">
        <f t="shared" si="4"/>
        <v>22695</v>
      </c>
      <c r="I100" s="2">
        <v>3177.3</v>
      </c>
      <c r="J100" s="7">
        <f t="shared" si="5"/>
        <v>19517.7</v>
      </c>
      <c r="K100" s="2">
        <v>15130</v>
      </c>
      <c r="L100" s="8">
        <f t="shared" si="6"/>
        <v>4387.7000000000007</v>
      </c>
    </row>
    <row r="101" spans="2:12" x14ac:dyDescent="0.2">
      <c r="B101" s="1" t="s">
        <v>11</v>
      </c>
      <c r="C101" s="1" t="s">
        <v>27</v>
      </c>
      <c r="D101" s="1" t="s">
        <v>17</v>
      </c>
      <c r="E101" s="1" t="s">
        <v>25</v>
      </c>
      <c r="F101" s="2">
        <v>1199</v>
      </c>
      <c r="G101" s="2">
        <v>350</v>
      </c>
      <c r="H101" s="7">
        <f t="shared" ref="H101:H109" si="7">F101*G101</f>
        <v>419650</v>
      </c>
      <c r="I101" s="2">
        <v>58751</v>
      </c>
      <c r="J101" s="7">
        <f t="shared" si="5"/>
        <v>360899</v>
      </c>
      <c r="K101" s="2">
        <v>311740</v>
      </c>
      <c r="L101" s="8">
        <f t="shared" si="6"/>
        <v>49159</v>
      </c>
    </row>
    <row r="102" spans="2:12" x14ac:dyDescent="0.2">
      <c r="B102" s="1" t="s">
        <v>13</v>
      </c>
      <c r="C102" s="1" t="s">
        <v>27</v>
      </c>
      <c r="D102" s="1" t="s">
        <v>16</v>
      </c>
      <c r="E102" s="1" t="s">
        <v>25</v>
      </c>
      <c r="F102" s="2">
        <v>2767</v>
      </c>
      <c r="G102" s="2">
        <v>125</v>
      </c>
      <c r="H102" s="7">
        <f t="shared" si="7"/>
        <v>345875</v>
      </c>
      <c r="I102" s="2">
        <v>51881.25</v>
      </c>
      <c r="J102" s="7">
        <f t="shared" si="5"/>
        <v>293993.75</v>
      </c>
      <c r="K102" s="2">
        <v>332040</v>
      </c>
      <c r="L102" s="8">
        <f t="shared" si="6"/>
        <v>-38046.25</v>
      </c>
    </row>
    <row r="103" spans="2:12" x14ac:dyDescent="0.2">
      <c r="B103" s="1" t="s">
        <v>13</v>
      </c>
      <c r="C103" s="1" t="s">
        <v>27</v>
      </c>
      <c r="D103" s="1" t="s">
        <v>16</v>
      </c>
      <c r="E103" s="1" t="s">
        <v>25</v>
      </c>
      <c r="F103" s="2">
        <v>1085</v>
      </c>
      <c r="G103" s="2">
        <v>125</v>
      </c>
      <c r="H103" s="7">
        <f t="shared" si="7"/>
        <v>135625</v>
      </c>
      <c r="I103" s="2">
        <v>20343.75</v>
      </c>
      <c r="J103" s="7">
        <f t="shared" si="5"/>
        <v>115281.25</v>
      </c>
      <c r="K103" s="2">
        <v>130200</v>
      </c>
      <c r="L103" s="8">
        <f t="shared" si="6"/>
        <v>-14918.75</v>
      </c>
    </row>
    <row r="104" spans="2:12" x14ac:dyDescent="0.2">
      <c r="B104" s="1" t="s">
        <v>11</v>
      </c>
      <c r="C104" s="1" t="s">
        <v>27</v>
      </c>
      <c r="D104" s="1" t="s">
        <v>18</v>
      </c>
      <c r="E104" s="1" t="s">
        <v>25</v>
      </c>
      <c r="F104" s="2">
        <v>1158</v>
      </c>
      <c r="G104" s="2">
        <v>20</v>
      </c>
      <c r="H104" s="7">
        <f t="shared" si="7"/>
        <v>23160</v>
      </c>
      <c r="I104" s="2">
        <v>3474</v>
      </c>
      <c r="J104" s="7">
        <f t="shared" si="5"/>
        <v>19686</v>
      </c>
      <c r="K104" s="2">
        <v>11580</v>
      </c>
      <c r="L104" s="8">
        <f t="shared" si="6"/>
        <v>8106</v>
      </c>
    </row>
    <row r="105" spans="2:12" x14ac:dyDescent="0.2">
      <c r="B105" s="1" t="s">
        <v>13</v>
      </c>
      <c r="C105" s="1" t="s">
        <v>27</v>
      </c>
      <c r="D105" s="1" t="s">
        <v>18</v>
      </c>
      <c r="E105" s="1" t="s">
        <v>25</v>
      </c>
      <c r="F105" s="2">
        <v>1085</v>
      </c>
      <c r="G105" s="2">
        <v>125</v>
      </c>
      <c r="H105" s="7">
        <f t="shared" si="7"/>
        <v>135625</v>
      </c>
      <c r="I105" s="2">
        <v>20343.75</v>
      </c>
      <c r="J105" s="7">
        <f t="shared" si="5"/>
        <v>115281.25</v>
      </c>
      <c r="K105" s="2">
        <v>130200</v>
      </c>
      <c r="L105" s="8">
        <f t="shared" si="6"/>
        <v>-14918.75</v>
      </c>
    </row>
    <row r="106" spans="2:12" x14ac:dyDescent="0.2">
      <c r="B106" s="1" t="s">
        <v>15</v>
      </c>
      <c r="C106" s="1" t="s">
        <v>27</v>
      </c>
      <c r="D106" s="1" t="s">
        <v>18</v>
      </c>
      <c r="E106" s="1" t="s">
        <v>25</v>
      </c>
      <c r="F106" s="2">
        <v>1175</v>
      </c>
      <c r="G106" s="2">
        <v>15</v>
      </c>
      <c r="H106" s="7">
        <f t="shared" si="7"/>
        <v>17625</v>
      </c>
      <c r="I106" s="2">
        <v>2643.75</v>
      </c>
      <c r="J106" s="7">
        <f t="shared" si="5"/>
        <v>14981.25</v>
      </c>
      <c r="K106" s="2">
        <v>11750</v>
      </c>
      <c r="L106" s="8">
        <f t="shared" si="6"/>
        <v>3231.25</v>
      </c>
    </row>
    <row r="107" spans="2:12" x14ac:dyDescent="0.2">
      <c r="B107" s="1" t="s">
        <v>15</v>
      </c>
      <c r="C107" s="1" t="s">
        <v>27</v>
      </c>
      <c r="D107" s="1" t="s">
        <v>19</v>
      </c>
      <c r="E107" s="1" t="s">
        <v>25</v>
      </c>
      <c r="F107" s="2">
        <v>492</v>
      </c>
      <c r="G107" s="2">
        <v>15</v>
      </c>
      <c r="H107" s="7">
        <f t="shared" si="7"/>
        <v>7380</v>
      </c>
      <c r="I107" s="2">
        <v>1107</v>
      </c>
      <c r="J107" s="7">
        <f t="shared" si="5"/>
        <v>6273</v>
      </c>
      <c r="K107" s="2">
        <v>4920</v>
      </c>
      <c r="L107" s="8">
        <f t="shared" si="6"/>
        <v>1353</v>
      </c>
    </row>
    <row r="108" spans="2:12" x14ac:dyDescent="0.2">
      <c r="B108" s="1" t="s">
        <v>15</v>
      </c>
      <c r="C108" s="1" t="s">
        <v>27</v>
      </c>
      <c r="D108" s="1" t="s">
        <v>19</v>
      </c>
      <c r="E108" s="1" t="s">
        <v>25</v>
      </c>
      <c r="F108" s="2">
        <v>1175</v>
      </c>
      <c r="G108" s="2">
        <v>15</v>
      </c>
      <c r="H108" s="7">
        <f t="shared" si="7"/>
        <v>17625</v>
      </c>
      <c r="I108" s="2">
        <v>2643.75</v>
      </c>
      <c r="J108" s="7">
        <f t="shared" si="5"/>
        <v>14981.25</v>
      </c>
      <c r="K108" s="2">
        <v>11750</v>
      </c>
      <c r="L108" s="8">
        <f t="shared" si="6"/>
        <v>3231.25</v>
      </c>
    </row>
    <row r="109" spans="2:12" x14ac:dyDescent="0.2">
      <c r="B109" s="1" t="s">
        <v>13</v>
      </c>
      <c r="C109" s="1" t="s">
        <v>27</v>
      </c>
      <c r="D109" s="1" t="s">
        <v>19</v>
      </c>
      <c r="E109" s="1" t="s">
        <v>25</v>
      </c>
      <c r="F109" s="2">
        <v>552</v>
      </c>
      <c r="G109" s="2">
        <v>125</v>
      </c>
      <c r="H109" s="7">
        <f t="shared" si="7"/>
        <v>69000</v>
      </c>
      <c r="I109" s="2">
        <v>10350</v>
      </c>
      <c r="J109" s="7">
        <f t="shared" si="5"/>
        <v>58650</v>
      </c>
      <c r="K109" s="2">
        <v>66240</v>
      </c>
      <c r="L109" s="8">
        <f t="shared" si="6"/>
        <v>-7590</v>
      </c>
    </row>
  </sheetData>
  <mergeCells count="1">
    <mergeCell ref="B2:L2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Net Working Capital</vt:lpstr>
      <vt:lpstr>Free Cash Flow</vt:lpstr>
      <vt:lpstr>Cost Center Data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2021-10-01T10:34:20Z</dcterms:created>
  <dcterms:modified xsi:type="dcterms:W3CDTF">2022-07-01T19:54:56Z</dcterms:modified>
</cp:coreProperties>
</file>