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mc:AlternateContent xmlns:mc="http://schemas.openxmlformats.org/markup-compatibility/2006">
    <mc:Choice Requires="x15">
      <x15ac:absPath xmlns:x15ac="http://schemas.microsoft.com/office/spreadsheetml/2010/11/ac" url="C:\Users\gvp54\Documents\Assignments\Week 5 _ Group Project\Gantt_Chart\"/>
    </mc:Choice>
  </mc:AlternateContent>
  <xr:revisionPtr revIDLastSave="0" documentId="13_ncr:1_{2433DBB1-2776-4DFA-A214-5DBAAC41B916}" xr6:coauthVersionLast="47" xr6:coauthVersionMax="47" xr10:uidLastSave="{00000000-0000-0000-0000-000000000000}"/>
  <bookViews>
    <workbookView xWindow="15" yWindow="-16320" windowWidth="29040" windowHeight="1572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11" l="1"/>
  <c r="I5" i="11" s="1"/>
  <c r="I6" i="11" s="1"/>
  <c r="H23" i="11"/>
  <c r="H19" i="11"/>
  <c r="H15" i="11"/>
  <c r="H11" i="11"/>
  <c r="E9" i="11"/>
  <c r="H8" i="11"/>
  <c r="H7" i="11"/>
  <c r="E16" i="11" l="1"/>
  <c r="F9" i="11"/>
  <c r="E10" i="11" s="1"/>
  <c r="I4" i="11"/>
  <c r="J5" i="11"/>
  <c r="F10" i="11" l="1"/>
  <c r="E20" i="11"/>
  <c r="H16" i="11"/>
  <c r="F16" i="11"/>
  <c r="H9" i="11"/>
  <c r="J6" i="11"/>
  <c r="K5" i="11"/>
  <c r="F12" i="11" l="1"/>
  <c r="E12" i="11"/>
  <c r="H20" i="11"/>
  <c r="F20" i="11"/>
  <c r="E22" i="11" s="1"/>
  <c r="H10" i="11"/>
  <c r="K6" i="11"/>
  <c r="L5" i="11"/>
  <c r="E13" i="11" l="1"/>
  <c r="H12" i="11"/>
  <c r="F22" i="11"/>
  <c r="H22" i="11" s="1"/>
  <c r="L6" i="11"/>
  <c r="M5" i="11"/>
  <c r="F13" i="11" l="1"/>
  <c r="H13" i="11"/>
  <c r="M6" i="11"/>
  <c r="N5" i="11"/>
  <c r="E18" i="11" l="1"/>
  <c r="E17" i="11"/>
  <c r="E14" i="11"/>
  <c r="O5" i="11"/>
  <c r="N6" i="11"/>
  <c r="F14" i="11" l="1"/>
  <c r="E21" i="11" s="1"/>
  <c r="F17" i="11"/>
  <c r="H17" i="11" s="1"/>
  <c r="F18" i="11"/>
  <c r="H18" i="11" s="1"/>
  <c r="P5" i="11"/>
  <c r="O6" i="11"/>
  <c r="F21" i="11" l="1"/>
  <c r="H21" i="11" s="1"/>
  <c r="H14" i="11"/>
  <c r="P4" i="11"/>
  <c r="Q5" i="11"/>
  <c r="P6" i="11"/>
  <c r="R5" i="11" l="1"/>
  <c r="Q6" i="11"/>
  <c r="S5" i="11" l="1"/>
  <c r="R6" i="11"/>
  <c r="T5" i="11" l="1"/>
  <c r="S6" i="11"/>
  <c r="U5" i="11" l="1"/>
  <c r="T6" i="11"/>
  <c r="V5" i="11" l="1"/>
  <c r="V6" i="11" s="1"/>
  <c r="U6" i="11"/>
</calcChain>
</file>

<file path=xl/sharedStrings.xml><?xml version="1.0" encoding="utf-8"?>
<sst xmlns="http://schemas.openxmlformats.org/spreadsheetml/2006/main" count="39" uniqueCount="32">
  <si>
    <t>NNN PROJECT</t>
  </si>
  <si>
    <t>Project start:</t>
  </si>
  <si>
    <t>ITC</t>
  </si>
  <si>
    <t>Project lead : Chandana</t>
  </si>
  <si>
    <t>Display week:</t>
  </si>
  <si>
    <t>Model Developer : Vinay</t>
  </si>
  <si>
    <t>Time Series Analyst : Devika</t>
  </si>
  <si>
    <t>TASK</t>
  </si>
  <si>
    <t>ASSIGNED TO</t>
  </si>
  <si>
    <t>PROGRESS</t>
  </si>
  <si>
    <t>START</t>
  </si>
  <si>
    <t>END</t>
  </si>
  <si>
    <t xml:space="preserve">Do not delete this row. This row is hidden to preserve a formula that is used to highlight the current day within the project schedule. </t>
  </si>
  <si>
    <t>Initiation</t>
  </si>
  <si>
    <t>Define Project goals</t>
  </si>
  <si>
    <t>Chandana, Vinay,Devika</t>
  </si>
  <si>
    <t>Set up team roles</t>
  </si>
  <si>
    <t>Chandana</t>
  </si>
  <si>
    <t>Planning and design</t>
  </si>
  <si>
    <t>Create schedule</t>
  </si>
  <si>
    <t>Identify deliverables</t>
  </si>
  <si>
    <t>Vinay</t>
  </si>
  <si>
    <t>Tasks</t>
  </si>
  <si>
    <t>Execution</t>
  </si>
  <si>
    <t>Execute tasks</t>
  </si>
  <si>
    <t>Monitor progress</t>
  </si>
  <si>
    <t>Testing and validation</t>
  </si>
  <si>
    <t>Vinay,Devika</t>
  </si>
  <si>
    <t>Evaluation</t>
  </si>
  <si>
    <t>Evaluate progress</t>
  </si>
  <si>
    <t>Address risks</t>
  </si>
  <si>
    <t>Gather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</si>
</sst>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m/d/yy;@"/>
    <numFmt numFmtId="166" formatCode="ddd\,\ m/d/yyyy"/>
    <numFmt numFmtId="167" formatCode="mmm\ d\,\ yyyy"/>
    <numFmt numFmtId="168" formatCode="d"/>
  </numFmts>
  <fonts count="24">
    <font>
      <sz val="11"/>
      <color theme="1"/>
      <name val="Arial"/>
      <charset val="134"/>
      <scheme val="minor"/>
    </font>
    <font>
      <sz val="11"/>
      <color theme="0"/>
      <name val="Arial"/>
      <charset val="134"/>
      <scheme val="minor"/>
    </font>
    <font>
      <b/>
      <sz val="40"/>
      <color theme="9"/>
      <name val="Arial Black"/>
      <charset val="134"/>
      <scheme val="major"/>
    </font>
    <font>
      <b/>
      <sz val="20"/>
      <color theme="4" tint="-0.249977111117893"/>
      <name val="Arial"/>
      <charset val="134"/>
    </font>
    <font>
      <sz val="10"/>
      <name val="Arial"/>
      <charset val="134"/>
    </font>
    <font>
      <sz val="10"/>
      <name val="Arial"/>
      <charset val="134"/>
      <scheme val="minor"/>
    </font>
    <font>
      <b/>
      <sz val="16"/>
      <color theme="9"/>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sz val="11"/>
      <color theme="1"/>
      <name val="Arial"/>
      <charset val="134"/>
      <scheme val="minor"/>
    </font>
    <font>
      <u/>
      <sz val="11"/>
      <color indexed="12"/>
      <name val="Arial"/>
      <charset val="134"/>
    </font>
    <font>
      <b/>
      <sz val="22"/>
      <color theme="1" tint="0.34998626667073579"/>
      <name val="Arial Black"/>
      <charset val="134"/>
      <scheme val="major"/>
    </font>
    <font>
      <sz val="14"/>
      <color theme="1"/>
      <name val="Arial"/>
      <charset val="134"/>
      <scheme val="minor"/>
    </font>
  </fonts>
  <fills count="13">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theme="5" tint="0.59996337778862885"/>
        <bgColor indexed="64"/>
      </patternFill>
    </fill>
    <fill>
      <patternFill patternType="solid">
        <fgColor theme="5" tint="0.79995117038483843"/>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s>
  <borders count="22">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3743705557422"/>
      </top>
      <bottom style="medium">
        <color theme="0" tint="-0.1499374370555742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5" tint="0.59996337778862885"/>
      </top>
      <bottom style="thin">
        <color theme="5"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thin">
        <color theme="0" tint="-4.9989318521683403E-2"/>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20" fillId="0" borderId="0" applyFon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0" borderId="0" applyNumberFormat="0" applyFill="0" applyAlignment="0" applyProtection="0"/>
    <xf numFmtId="0" fontId="23" fillId="0" borderId="0" applyNumberFormat="0" applyFill="0" applyProtection="0">
      <alignment vertical="top"/>
    </xf>
    <xf numFmtId="0" fontId="20" fillId="0" borderId="0" applyNumberFormat="0" applyFill="0" applyProtection="0">
      <alignment horizontal="right" indent="1"/>
    </xf>
    <xf numFmtId="165" fontId="20" fillId="0" borderId="3" applyFill="0">
      <alignment horizontal="center" vertical="center"/>
    </xf>
    <xf numFmtId="0" fontId="20" fillId="0" borderId="3" applyFill="0">
      <alignment horizontal="center" vertical="center"/>
    </xf>
    <xf numFmtId="166" fontId="20" fillId="0" borderId="21">
      <alignment horizontal="center" vertical="center"/>
    </xf>
    <xf numFmtId="0" fontId="20" fillId="0" borderId="3" applyFill="0">
      <alignment horizontal="left" vertical="center" indent="2"/>
    </xf>
    <xf numFmtId="0" fontId="1" fillId="0" borderId="0"/>
  </cellStyleXfs>
  <cellXfs count="100">
    <xf numFmtId="0" fontId="0" fillId="0" borderId="0" xfId="0"/>
    <xf numFmtId="0" fontId="0" fillId="0" borderId="0" xfId="0" applyAlignment="1">
      <alignment vertical="center"/>
    </xf>
    <xf numFmtId="0" fontId="1" fillId="0" borderId="0" xfId="11"/>
    <xf numFmtId="0" fontId="0" fillId="0" borderId="0" xfId="0" applyAlignment="1">
      <alignment horizontal="center"/>
    </xf>
    <xf numFmtId="0" fontId="1" fillId="0" borderId="0" xfId="11" applyAlignment="1">
      <alignment wrapText="1"/>
    </xf>
    <xf numFmtId="0" fontId="2" fillId="0" borderId="0" xfId="3" applyFont="1" applyAlignment="1">
      <alignment horizontal="left"/>
    </xf>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6" fillId="0" borderId="0" xfId="4" applyFont="1" applyAlignment="1">
      <alignment horizontal="left" vertical="center" indent="1"/>
    </xf>
    <xf numFmtId="0" fontId="6" fillId="0" borderId="0" xfId="5" applyFont="1" applyAlignment="1">
      <alignment horizontal="left" indent="1"/>
    </xf>
    <xf numFmtId="0" fontId="7" fillId="0" borderId="0" xfId="0" applyFont="1"/>
    <xf numFmtId="0" fontId="7"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xf>
    <xf numFmtId="0" fontId="20" fillId="0" borderId="0" xfId="6">
      <alignment horizontal="right" indent="1"/>
    </xf>
    <xf numFmtId="0" fontId="5" fillId="0" borderId="0" xfId="2" applyFont="1" applyAlignment="1" applyProtection="1">
      <alignment horizontal="left" vertical="top" indent="1"/>
    </xf>
    <xf numFmtId="0" fontId="0" fillId="0" borderId="0" xfId="0" applyAlignment="1">
      <alignment horizontal="left" indent="1"/>
    </xf>
    <xf numFmtId="0" fontId="10" fillId="0" borderId="0" xfId="0" applyFont="1"/>
    <xf numFmtId="0" fontId="10" fillId="0" borderId="0" xfId="0" applyFont="1" applyAlignment="1">
      <alignment wrapText="1"/>
    </xf>
    <xf numFmtId="0" fontId="11" fillId="4" borderId="0" xfId="0" applyFont="1" applyFill="1" applyAlignment="1">
      <alignment horizontal="left" vertical="center" indent="1"/>
    </xf>
    <xf numFmtId="0" fontId="10" fillId="4" borderId="0" xfId="8" applyFont="1" applyFill="1" applyBorder="1" applyAlignment="1">
      <alignment vertical="center"/>
    </xf>
    <xf numFmtId="9" fontId="5" fillId="4" borderId="0" xfId="1" applyFont="1" applyFill="1" applyBorder="1" applyAlignment="1">
      <alignment horizontal="center" vertical="center"/>
    </xf>
    <xf numFmtId="165" fontId="10" fillId="4" borderId="0" xfId="0" applyNumberFormat="1" applyFont="1" applyFill="1" applyAlignment="1">
      <alignment horizontal="center" vertical="center"/>
    </xf>
    <xf numFmtId="165" fontId="5" fillId="4" borderId="0" xfId="0" applyNumberFormat="1" applyFont="1" applyFill="1" applyAlignment="1">
      <alignment horizontal="center" vertical="center"/>
    </xf>
    <xf numFmtId="0" fontId="12" fillId="0" borderId="0" xfId="0" applyFont="1" applyAlignment="1">
      <alignment horizontal="center" vertical="center"/>
    </xf>
    <xf numFmtId="0" fontId="12" fillId="0" borderId="3" xfId="0" applyFont="1" applyBorder="1" applyAlignment="1">
      <alignment horizontal="center" vertical="center"/>
    </xf>
    <xf numFmtId="0" fontId="10" fillId="5" borderId="4" xfId="10" applyFont="1" applyFill="1" applyBorder="1">
      <alignment horizontal="left" vertical="center" indent="2"/>
    </xf>
    <xf numFmtId="0" fontId="10" fillId="5" borderId="4" xfId="8" applyFont="1" applyFill="1" applyBorder="1" applyAlignment="1">
      <alignment vertical="center"/>
    </xf>
    <xf numFmtId="9" fontId="5" fillId="5" borderId="4" xfId="1" applyFont="1" applyFill="1" applyBorder="1" applyAlignment="1">
      <alignment horizontal="center" vertical="center"/>
    </xf>
    <xf numFmtId="165" fontId="10" fillId="5" borderId="4" xfId="7" applyFont="1" applyFill="1" applyBorder="1">
      <alignment horizontal="center" vertical="center"/>
    </xf>
    <xf numFmtId="0" fontId="10" fillId="5" borderId="5" xfId="10" applyFont="1" applyFill="1" applyBorder="1">
      <alignment horizontal="left" vertical="center" indent="2"/>
    </xf>
    <xf numFmtId="0" fontId="10" fillId="5" borderId="5" xfId="8" applyFont="1" applyFill="1" applyBorder="1" applyAlignment="1">
      <alignment vertical="center"/>
    </xf>
    <xf numFmtId="9" fontId="5" fillId="5" borderId="5" xfId="1" applyFont="1" applyFill="1" applyBorder="1" applyAlignment="1">
      <alignment horizontal="center" vertical="center"/>
    </xf>
    <xf numFmtId="165" fontId="10" fillId="5" borderId="5" xfId="7" applyFont="1" applyFill="1" applyBorder="1">
      <alignment horizontal="center" vertical="center"/>
    </xf>
    <xf numFmtId="0" fontId="11" fillId="6" borderId="0" xfId="0" applyFont="1" applyFill="1" applyAlignment="1">
      <alignment horizontal="left" vertical="center" indent="1"/>
    </xf>
    <xf numFmtId="0" fontId="10" fillId="6" borderId="0" xfId="8" applyFont="1" applyFill="1" applyBorder="1" applyAlignment="1">
      <alignment vertical="center"/>
    </xf>
    <xf numFmtId="9" fontId="5" fillId="6" borderId="0" xfId="1" applyFont="1" applyFill="1" applyBorder="1" applyAlignment="1">
      <alignment horizontal="center" vertical="center"/>
    </xf>
    <xf numFmtId="165" fontId="10" fillId="6" borderId="0" xfId="0" applyNumberFormat="1" applyFont="1" applyFill="1" applyAlignment="1">
      <alignment horizontal="center" vertical="center"/>
    </xf>
    <xf numFmtId="165" fontId="5" fillId="6" borderId="0" xfId="0" applyNumberFormat="1" applyFont="1" applyFill="1" applyAlignment="1">
      <alignment horizontal="center" vertical="center"/>
    </xf>
    <xf numFmtId="0" fontId="10" fillId="7" borderId="6" xfId="10" applyFont="1" applyFill="1" applyBorder="1">
      <alignment horizontal="left" vertical="center" indent="2"/>
    </xf>
    <xf numFmtId="0" fontId="10" fillId="7" borderId="6" xfId="8" applyFont="1" applyFill="1" applyBorder="1" applyAlignment="1">
      <alignment vertical="center"/>
    </xf>
    <xf numFmtId="9" fontId="5" fillId="7" borderId="6" xfId="1" applyFont="1" applyFill="1" applyBorder="1" applyAlignment="1">
      <alignment horizontal="center" vertical="center"/>
    </xf>
    <xf numFmtId="165" fontId="10" fillId="7" borderId="6" xfId="7" applyFont="1" applyFill="1" applyBorder="1">
      <alignment horizontal="center" vertical="center"/>
    </xf>
    <xf numFmtId="0" fontId="11" fillId="8" borderId="0" xfId="0" applyFont="1" applyFill="1" applyAlignment="1">
      <alignment horizontal="left" vertical="center" indent="1"/>
    </xf>
    <xf numFmtId="0" fontId="10" fillId="8" borderId="0" xfId="8" applyFont="1" applyFill="1" applyBorder="1" applyAlignment="1">
      <alignment vertical="center"/>
    </xf>
    <xf numFmtId="9" fontId="5" fillId="8" borderId="0" xfId="1" applyFont="1" applyFill="1" applyBorder="1" applyAlignment="1">
      <alignment horizontal="center" vertical="center"/>
    </xf>
    <xf numFmtId="165" fontId="10" fillId="8" borderId="0" xfId="0" applyNumberFormat="1" applyFont="1" applyFill="1" applyAlignment="1">
      <alignment horizontal="center" vertical="center"/>
    </xf>
    <xf numFmtId="165" fontId="5" fillId="8" borderId="0" xfId="0" applyNumberFormat="1" applyFont="1" applyFill="1" applyAlignment="1">
      <alignment horizontal="center" vertical="center"/>
    </xf>
    <xf numFmtId="0" fontId="10" fillId="9" borderId="7" xfId="10" applyFont="1" applyFill="1" applyBorder="1">
      <alignment horizontal="left" vertical="center" indent="2"/>
    </xf>
    <xf numFmtId="0" fontId="10" fillId="9" borderId="7" xfId="8" applyFont="1" applyFill="1" applyBorder="1" applyAlignment="1">
      <alignment vertical="center"/>
    </xf>
    <xf numFmtId="9" fontId="5" fillId="9" borderId="7" xfId="1" applyFont="1" applyFill="1" applyBorder="1" applyAlignment="1">
      <alignment horizontal="center" vertical="center"/>
    </xf>
    <xf numFmtId="165" fontId="10" fillId="9" borderId="7" xfId="7" applyFont="1" applyFill="1" applyBorder="1">
      <alignment horizontal="center" vertical="center"/>
    </xf>
    <xf numFmtId="0" fontId="11" fillId="10" borderId="0" xfId="0" applyFont="1" applyFill="1" applyAlignment="1">
      <alignment horizontal="left" vertical="center" indent="1"/>
    </xf>
    <xf numFmtId="0" fontId="10" fillId="10" borderId="0" xfId="8" applyFont="1" applyFill="1" applyBorder="1" applyAlignment="1">
      <alignment vertical="center"/>
    </xf>
    <xf numFmtId="9" fontId="5" fillId="10" borderId="0" xfId="1" applyFont="1" applyFill="1" applyBorder="1" applyAlignment="1">
      <alignment horizontal="center" vertical="center"/>
    </xf>
    <xf numFmtId="165" fontId="10" fillId="10" borderId="0" xfId="0" applyNumberFormat="1" applyFont="1" applyFill="1" applyAlignment="1">
      <alignment horizontal="center" vertical="center"/>
    </xf>
    <xf numFmtId="165" fontId="5" fillId="10" borderId="0" xfId="0" applyNumberFormat="1" applyFont="1" applyFill="1" applyAlignment="1">
      <alignment horizontal="center" vertical="center"/>
    </xf>
    <xf numFmtId="0" fontId="10" fillId="11" borderId="8" xfId="10" applyFont="1" applyFill="1" applyBorder="1">
      <alignment horizontal="left" vertical="center" indent="2"/>
    </xf>
    <xf numFmtId="0" fontId="10" fillId="11" borderId="8" xfId="8" applyFont="1" applyFill="1" applyBorder="1" applyAlignment="1">
      <alignment vertical="center"/>
    </xf>
    <xf numFmtId="9" fontId="5" fillId="11" borderId="8" xfId="1" applyFont="1" applyFill="1" applyBorder="1" applyAlignment="1">
      <alignment horizontal="center" vertical="center"/>
    </xf>
    <xf numFmtId="165" fontId="10" fillId="11" borderId="8" xfId="7" applyFont="1" applyFill="1" applyBorder="1">
      <alignment horizontal="center" vertical="center"/>
    </xf>
    <xf numFmtId="0" fontId="10" fillId="0" borderId="0" xfId="10" applyFont="1" applyBorder="1">
      <alignment horizontal="left" vertical="center" indent="2"/>
    </xf>
    <xf numFmtId="0" fontId="10" fillId="0" borderId="0" xfId="8" applyFont="1" applyBorder="1" applyAlignment="1">
      <alignment vertical="center"/>
    </xf>
    <xf numFmtId="9" fontId="5" fillId="0" borderId="0" xfId="1" applyFont="1" applyBorder="1" applyAlignment="1">
      <alignment horizontal="center" vertical="center"/>
    </xf>
    <xf numFmtId="165" fontId="10" fillId="0" borderId="0" xfId="7" applyFont="1" applyBorder="1">
      <alignment horizontal="center" vertical="center"/>
    </xf>
    <xf numFmtId="0" fontId="0" fillId="0" borderId="0" xfId="0" applyAlignment="1">
      <alignment horizontal="right" vertical="center"/>
    </xf>
    <xf numFmtId="0" fontId="13" fillId="0" borderId="0" xfId="0" applyFont="1"/>
    <xf numFmtId="0" fontId="1" fillId="0" borderId="0" xfId="0" applyFont="1" applyAlignment="1">
      <alignment horizontal="center"/>
    </xf>
    <xf numFmtId="0" fontId="14" fillId="0" borderId="0" xfId="2" applyFont="1" applyAlignment="1" applyProtection="1"/>
    <xf numFmtId="0" fontId="15" fillId="0" borderId="0" xfId="0" applyFont="1"/>
    <xf numFmtId="168" fontId="16" fillId="12" borderId="11" xfId="0" applyNumberFormat="1" applyFont="1" applyFill="1" applyBorder="1" applyAlignment="1">
      <alignment horizontal="center" vertical="center"/>
    </xf>
    <xf numFmtId="168" fontId="16" fillId="12" borderId="9" xfId="0" applyNumberFormat="1" applyFont="1" applyFill="1" applyBorder="1" applyAlignment="1">
      <alignment horizontal="center" vertical="center"/>
    </xf>
    <xf numFmtId="168" fontId="16" fillId="12" borderId="12" xfId="0" applyNumberFormat="1" applyFont="1" applyFill="1" applyBorder="1" applyAlignment="1">
      <alignment horizontal="center" vertical="center"/>
    </xf>
    <xf numFmtId="0" fontId="17" fillId="3" borderId="13" xfId="0" applyFont="1" applyFill="1" applyBorder="1" applyAlignment="1">
      <alignment horizontal="center" vertical="center" shrinkToFit="1"/>
    </xf>
    <xf numFmtId="0" fontId="17" fillId="3" borderId="14" xfId="0" applyFont="1" applyFill="1" applyBorder="1" applyAlignment="1">
      <alignment horizontal="center" vertical="center" shrinkToFit="1"/>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17" xfId="0" applyBorder="1" applyAlignment="1">
      <alignment horizontal="right" vertical="center"/>
    </xf>
    <xf numFmtId="0" fontId="17" fillId="3" borderId="20" xfId="0" applyFont="1" applyFill="1" applyBorder="1" applyAlignment="1">
      <alignment horizontal="center" vertical="center" shrinkToFit="1"/>
    </xf>
    <xf numFmtId="0" fontId="6" fillId="0" borderId="0" xfId="6" applyFont="1" applyAlignment="1">
      <alignment horizontal="left"/>
    </xf>
    <xf numFmtId="0" fontId="0" fillId="0" borderId="0" xfId="0"/>
    <xf numFmtId="166" fontId="18" fillId="0" borderId="0" xfId="9" applyFont="1" applyBorder="1" applyAlignment="1">
      <alignment horizontal="left"/>
    </xf>
    <xf numFmtId="0" fontId="19" fillId="0" borderId="0" xfId="0" applyFont="1"/>
    <xf numFmtId="0" fontId="18" fillId="0" borderId="0" xfId="0" applyFont="1" applyAlignment="1">
      <alignment horizontal="left"/>
    </xf>
    <xf numFmtId="167" fontId="10" fillId="3" borderId="9" xfId="0" applyNumberFormat="1" applyFont="1" applyFill="1" applyBorder="1" applyAlignment="1">
      <alignment horizontal="center" vertical="center" wrapText="1"/>
    </xf>
    <xf numFmtId="167" fontId="10" fillId="3" borderId="10" xfId="0" applyNumberFormat="1" applyFont="1" applyFill="1" applyBorder="1" applyAlignment="1">
      <alignment horizontal="center" vertical="center" wrapText="1"/>
    </xf>
    <xf numFmtId="167" fontId="10" fillId="3" borderId="12" xfId="0" applyNumberFormat="1" applyFont="1" applyFill="1" applyBorder="1" applyAlignment="1">
      <alignment horizontal="center" vertical="center" wrapText="1"/>
    </xf>
    <xf numFmtId="167" fontId="10" fillId="3" borderId="11" xfId="0" applyNumberFormat="1" applyFont="1" applyFill="1" applyBorder="1" applyAlignment="1">
      <alignment horizontal="center" vertical="center" wrapText="1"/>
    </xf>
    <xf numFmtId="0" fontId="1" fillId="0" borderId="0" xfId="11" applyAlignment="1">
      <alignment wrapText="1"/>
    </xf>
    <xf numFmtId="0" fontId="9" fillId="2" borderId="1" xfId="0" applyFont="1" applyFill="1" applyBorder="1" applyAlignment="1">
      <alignment horizontal="left" vertical="center" indent="1"/>
    </xf>
    <xf numFmtId="0" fontId="0" fillId="3" borderId="2" xfId="0" applyFill="1" applyBorder="1" applyAlignment="1">
      <alignment horizontal="left" indent="1"/>
    </xf>
    <xf numFmtId="0" fontId="9" fillId="2" borderId="1" xfId="0" applyFont="1" applyFill="1" applyBorder="1" applyAlignment="1">
      <alignment vertical="center"/>
    </xf>
    <xf numFmtId="0" fontId="0" fillId="3" borderId="2" xfId="0" applyFill="1" applyBorder="1"/>
    <xf numFmtId="0" fontId="9" fillId="2" borderId="1" xfId="0" applyFont="1" applyFill="1" applyBorder="1" applyAlignment="1">
      <alignment horizontal="center" vertical="center"/>
    </xf>
  </cellXfs>
  <cellStyles count="12">
    <cellStyle name="Date" xfId="7" xr:uid="{00000000-0005-0000-0000-000031000000}"/>
    <cellStyle name="Heading 1" xfId="4" builtinId="16"/>
    <cellStyle name="Heading 2" xfId="5" builtinId="17"/>
    <cellStyle name="Heading 3" xfId="6" builtinId="18"/>
    <cellStyle name="Hyperlink" xfId="2" builtinId="8"/>
    <cellStyle name="Name" xfId="8" xr:uid="{00000000-0005-0000-0000-000032000000}"/>
    <cellStyle name="Normal" xfId="0" builtinId="0"/>
    <cellStyle name="Percent" xfId="1" builtinId="5"/>
    <cellStyle name="Project Start" xfId="9" xr:uid="{00000000-0005-0000-0000-000033000000}"/>
    <cellStyle name="Task" xfId="10" xr:uid="{00000000-0005-0000-0000-000034000000}"/>
    <cellStyle name="Title" xfId="3" builtinId="15"/>
    <cellStyle name="zHiddenText" xfId="11" xr:uid="{00000000-0005-0000-0000-000035000000}"/>
  </cellStyles>
  <dxfs count="18">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33DDBFF3-36E8-4FAA-A93E-54E5A5247D57}">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PageLayoutView="70" workbookViewId="0">
      <selection activeCell="AK2" sqref="AK2"/>
    </sheetView>
  </sheetViews>
  <sheetFormatPr defaultColWidth="8.69921875" defaultRowHeight="30" customHeight="1"/>
  <cols>
    <col min="1" max="1" width="2.69921875" style="2" customWidth="1"/>
    <col min="2" max="2" width="22.69921875" customWidth="1"/>
    <col min="3" max="3" width="21.19921875" customWidth="1"/>
    <col min="4" max="4" width="10.69921875" customWidth="1"/>
    <col min="5" max="5" width="10.69921875" style="3" customWidth="1"/>
    <col min="6" max="6" width="10.69921875" customWidth="1"/>
    <col min="7" max="7" width="2.69921875" customWidth="1"/>
    <col min="8" max="8" width="6" hidden="1" customWidth="1"/>
    <col min="9" max="65" width="2.69921875" customWidth="1"/>
  </cols>
  <sheetData>
    <row r="1" spans="1:64" ht="90" customHeight="1">
      <c r="A1" s="4"/>
      <c r="B1" s="5" t="s">
        <v>0</v>
      </c>
      <c r="C1" s="6"/>
      <c r="D1" s="7"/>
      <c r="E1" s="8"/>
      <c r="F1" s="9"/>
      <c r="H1" s="10"/>
      <c r="I1" s="85" t="s">
        <v>1</v>
      </c>
      <c r="J1" s="86"/>
      <c r="K1" s="86"/>
      <c r="L1" s="86"/>
      <c r="M1" s="86"/>
      <c r="N1" s="86"/>
      <c r="O1" s="86"/>
      <c r="P1" s="72"/>
      <c r="Q1" s="87">
        <f>DATE(2024,11,12)</f>
        <v>45608</v>
      </c>
      <c r="R1" s="88"/>
      <c r="S1" s="88"/>
      <c r="T1" s="88"/>
      <c r="U1" s="88"/>
      <c r="V1" s="88"/>
      <c r="W1" s="88"/>
      <c r="X1" s="88"/>
      <c r="Y1" s="88"/>
      <c r="Z1" s="88"/>
    </row>
    <row r="2" spans="1:64" ht="30" customHeight="1">
      <c r="B2" s="11" t="s">
        <v>2</v>
      </c>
      <c r="C2" s="12" t="s">
        <v>3</v>
      </c>
      <c r="D2" s="13"/>
      <c r="E2" s="14"/>
      <c r="F2" s="13"/>
      <c r="I2" s="85" t="s">
        <v>4</v>
      </c>
      <c r="J2" s="86"/>
      <c r="K2" s="86"/>
      <c r="L2" s="86"/>
      <c r="M2" s="86"/>
      <c r="N2" s="86"/>
      <c r="O2" s="86"/>
      <c r="P2" s="72"/>
      <c r="Q2" s="89">
        <v>1</v>
      </c>
      <c r="R2" s="88"/>
      <c r="S2" s="88"/>
      <c r="T2" s="88"/>
      <c r="U2" s="88"/>
      <c r="V2" s="88"/>
      <c r="W2" s="88"/>
      <c r="X2" s="88"/>
      <c r="Y2" s="88"/>
      <c r="Z2" s="88"/>
    </row>
    <row r="3" spans="1:64" ht="30" customHeight="1">
      <c r="B3" s="15"/>
      <c r="C3" s="16" t="s">
        <v>5</v>
      </c>
      <c r="D3" s="17"/>
    </row>
    <row r="4" spans="1:64" ht="30" customHeight="1">
      <c r="A4" s="4"/>
      <c r="B4" s="18"/>
      <c r="C4" s="16" t="s">
        <v>6</v>
      </c>
      <c r="E4" s="19"/>
      <c r="I4" s="90">
        <f>I5</f>
        <v>45607</v>
      </c>
      <c r="J4" s="91"/>
      <c r="K4" s="91"/>
      <c r="L4" s="91"/>
      <c r="M4" s="91"/>
      <c r="N4" s="91"/>
      <c r="O4" s="91"/>
      <c r="P4" s="91">
        <f>P5</f>
        <v>45614</v>
      </c>
      <c r="Q4" s="91"/>
      <c r="R4" s="91"/>
      <c r="S4" s="91"/>
      <c r="T4" s="91"/>
      <c r="U4" s="91"/>
      <c r="V4" s="91"/>
      <c r="W4" s="92"/>
      <c r="X4" s="93"/>
      <c r="Y4" s="93"/>
      <c r="Z4" s="93"/>
      <c r="AA4" s="93"/>
      <c r="AB4" s="93"/>
      <c r="AC4" s="90"/>
      <c r="AD4" s="92"/>
      <c r="AE4" s="93"/>
      <c r="AF4" s="93"/>
      <c r="AG4" s="93"/>
      <c r="AH4" s="93"/>
      <c r="AI4" s="93"/>
      <c r="AJ4" s="90"/>
      <c r="AK4" s="92"/>
      <c r="AL4" s="93"/>
      <c r="AM4" s="93"/>
      <c r="AN4" s="93"/>
      <c r="AO4" s="93"/>
      <c r="AP4" s="93"/>
      <c r="AQ4" s="90"/>
      <c r="AR4" s="92"/>
      <c r="AS4" s="93"/>
      <c r="AT4" s="93"/>
      <c r="AU4" s="93"/>
      <c r="AV4" s="93"/>
      <c r="AW4" s="93"/>
      <c r="AX4" s="90"/>
      <c r="AY4" s="92"/>
      <c r="AZ4" s="93"/>
      <c r="BA4" s="93"/>
      <c r="BB4" s="93"/>
      <c r="BC4" s="93"/>
      <c r="BD4" s="93"/>
      <c r="BE4" s="90"/>
      <c r="BF4" s="92"/>
      <c r="BG4" s="93"/>
      <c r="BH4" s="93"/>
      <c r="BI4" s="93"/>
      <c r="BJ4" s="93"/>
      <c r="BK4" s="93"/>
      <c r="BL4" s="93"/>
    </row>
    <row r="5" spans="1:64" ht="15" customHeight="1">
      <c r="A5" s="94"/>
      <c r="B5" s="95" t="s">
        <v>7</v>
      </c>
      <c r="C5" s="97" t="s">
        <v>8</v>
      </c>
      <c r="D5" s="99" t="s">
        <v>9</v>
      </c>
      <c r="E5" s="99" t="s">
        <v>10</v>
      </c>
      <c r="F5" s="99" t="s">
        <v>11</v>
      </c>
      <c r="I5" s="73">
        <f>Project_Start-WEEKDAY(Project_Start,1)+2+7*(Display_Week-1)</f>
        <v>45607</v>
      </c>
      <c r="J5" s="73">
        <f>I5+1</f>
        <v>45608</v>
      </c>
      <c r="K5" s="73">
        <f t="shared" ref="K5:V5" si="0">J5+1</f>
        <v>45609</v>
      </c>
      <c r="L5" s="73">
        <f t="shared" si="0"/>
        <v>45610</v>
      </c>
      <c r="M5" s="73">
        <f t="shared" si="0"/>
        <v>45611</v>
      </c>
      <c r="N5" s="73">
        <f t="shared" si="0"/>
        <v>45612</v>
      </c>
      <c r="O5" s="74">
        <f t="shared" si="0"/>
        <v>45613</v>
      </c>
      <c r="P5" s="75">
        <f t="shared" si="0"/>
        <v>45614</v>
      </c>
      <c r="Q5" s="73">
        <f t="shared" si="0"/>
        <v>45615</v>
      </c>
      <c r="R5" s="73">
        <f t="shared" si="0"/>
        <v>45616</v>
      </c>
      <c r="S5" s="73">
        <f t="shared" si="0"/>
        <v>45617</v>
      </c>
      <c r="T5" s="73">
        <f t="shared" si="0"/>
        <v>45618</v>
      </c>
      <c r="U5" s="73">
        <f t="shared" si="0"/>
        <v>45619</v>
      </c>
      <c r="V5" s="74">
        <f t="shared" si="0"/>
        <v>45620</v>
      </c>
      <c r="W5" s="75"/>
      <c r="X5" s="73"/>
      <c r="Y5" s="73"/>
      <c r="Z5" s="73"/>
      <c r="AA5" s="73"/>
      <c r="AB5" s="73"/>
      <c r="AC5" s="74"/>
      <c r="AD5" s="75"/>
      <c r="AE5" s="73"/>
      <c r="AF5" s="73"/>
      <c r="AG5" s="73"/>
      <c r="AH5" s="73"/>
      <c r="AI5" s="73"/>
      <c r="AJ5" s="74"/>
      <c r="AK5" s="75"/>
      <c r="AL5" s="73"/>
      <c r="AM5" s="73"/>
      <c r="AN5" s="73"/>
      <c r="AO5" s="73"/>
      <c r="AP5" s="73"/>
      <c r="AQ5" s="74"/>
      <c r="AR5" s="75"/>
      <c r="AS5" s="73"/>
      <c r="AT5" s="73"/>
      <c r="AU5" s="73"/>
      <c r="AV5" s="73"/>
      <c r="AW5" s="73"/>
      <c r="AX5" s="74"/>
      <c r="AY5" s="75"/>
      <c r="AZ5" s="73"/>
      <c r="BA5" s="73"/>
      <c r="BB5" s="73"/>
      <c r="BC5" s="73"/>
      <c r="BD5" s="73"/>
      <c r="BE5" s="74"/>
      <c r="BF5" s="75"/>
      <c r="BG5" s="73"/>
      <c r="BH5" s="73"/>
      <c r="BI5" s="73"/>
      <c r="BJ5" s="73"/>
      <c r="BK5" s="73"/>
      <c r="BL5" s="73"/>
    </row>
    <row r="6" spans="1:64" ht="15" customHeight="1">
      <c r="A6" s="94"/>
      <c r="B6" s="96"/>
      <c r="C6" s="98"/>
      <c r="D6" s="98"/>
      <c r="E6" s="98"/>
      <c r="F6" s="98"/>
      <c r="I6" s="76" t="str">
        <f t="shared" ref="I6:V6" si="1">LEFT(TEXT(I5,"ddd"),1)</f>
        <v>M</v>
      </c>
      <c r="J6" s="77" t="str">
        <f t="shared" si="1"/>
        <v>T</v>
      </c>
      <c r="K6" s="77" t="str">
        <f t="shared" si="1"/>
        <v>W</v>
      </c>
      <c r="L6" s="77" t="str">
        <f t="shared" si="1"/>
        <v>T</v>
      </c>
      <c r="M6" s="77" t="str">
        <f t="shared" si="1"/>
        <v>F</v>
      </c>
      <c r="N6" s="77" t="str">
        <f t="shared" si="1"/>
        <v>S</v>
      </c>
      <c r="O6" s="77" t="str">
        <f t="shared" si="1"/>
        <v>S</v>
      </c>
      <c r="P6" s="77" t="str">
        <f t="shared" si="1"/>
        <v>M</v>
      </c>
      <c r="Q6" s="77" t="str">
        <f t="shared" si="1"/>
        <v>T</v>
      </c>
      <c r="R6" s="77" t="str">
        <f t="shared" si="1"/>
        <v>W</v>
      </c>
      <c r="S6" s="77" t="str">
        <f t="shared" si="1"/>
        <v>T</v>
      </c>
      <c r="T6" s="77" t="str">
        <f t="shared" si="1"/>
        <v>F</v>
      </c>
      <c r="U6" s="77" t="str">
        <f t="shared" si="1"/>
        <v>S</v>
      </c>
      <c r="V6" s="77" t="str">
        <f t="shared" si="1"/>
        <v>S</v>
      </c>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84"/>
    </row>
    <row r="7" spans="1:64" ht="30" hidden="1" customHeight="1">
      <c r="A7" s="2" t="s">
        <v>12</v>
      </c>
      <c r="B7" s="20"/>
      <c r="C7" s="21"/>
      <c r="D7" s="20"/>
      <c r="E7" s="20"/>
      <c r="F7" s="20"/>
      <c r="H7" t="str">
        <f t="shared" ref="H7:H23" si="2">IF(OR(ISBLANK(task_start),ISBLANK(task_end)),"",task_end-task_start+1)</f>
        <v/>
      </c>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row>
    <row r="8" spans="1:64" s="1" customFormat="1" ht="30" customHeight="1">
      <c r="A8" s="4"/>
      <c r="B8" s="22" t="s">
        <v>13</v>
      </c>
      <c r="C8" s="23"/>
      <c r="D8" s="24"/>
      <c r="E8" s="25"/>
      <c r="F8" s="26"/>
      <c r="G8" s="27"/>
      <c r="H8" s="28" t="str">
        <f t="shared" si="2"/>
        <v/>
      </c>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row>
    <row r="9" spans="1:64" s="1" customFormat="1" ht="30" customHeight="1">
      <c r="A9" s="4"/>
      <c r="B9" s="29" t="s">
        <v>14</v>
      </c>
      <c r="C9" s="30" t="s">
        <v>15</v>
      </c>
      <c r="D9" s="31">
        <v>1</v>
      </c>
      <c r="E9" s="32">
        <f>Project_Start</f>
        <v>45608</v>
      </c>
      <c r="F9" s="32">
        <f>E9+1</f>
        <v>45609</v>
      </c>
      <c r="G9" s="27"/>
      <c r="H9" s="28">
        <f t="shared" si="2"/>
        <v>2</v>
      </c>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row>
    <row r="10" spans="1:64" s="1" customFormat="1" ht="30" customHeight="1">
      <c r="A10" s="4"/>
      <c r="B10" s="33" t="s">
        <v>16</v>
      </c>
      <c r="C10" s="34" t="s">
        <v>17</v>
      </c>
      <c r="D10" s="35">
        <v>1</v>
      </c>
      <c r="E10" s="36">
        <f>F9</f>
        <v>45609</v>
      </c>
      <c r="F10" s="36">
        <f>E10+1</f>
        <v>45610</v>
      </c>
      <c r="G10" s="27"/>
      <c r="H10" s="28">
        <f t="shared" si="2"/>
        <v>2</v>
      </c>
      <c r="I10" s="80"/>
      <c r="J10" s="80"/>
      <c r="K10" s="80"/>
      <c r="L10" s="80"/>
      <c r="M10" s="80"/>
      <c r="N10" s="80"/>
      <c r="O10" s="80"/>
      <c r="P10" s="80"/>
      <c r="Q10" s="80"/>
      <c r="R10" s="80"/>
      <c r="S10" s="80"/>
      <c r="T10" s="80"/>
      <c r="U10" s="83"/>
      <c r="V10" s="83"/>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row>
    <row r="11" spans="1:64" s="1" customFormat="1" ht="30" customHeight="1">
      <c r="A11" s="4"/>
      <c r="B11" s="37" t="s">
        <v>18</v>
      </c>
      <c r="C11" s="38"/>
      <c r="D11" s="39"/>
      <c r="E11" s="40"/>
      <c r="F11" s="41"/>
      <c r="G11" s="27"/>
      <c r="H11" s="28" t="str">
        <f t="shared" si="2"/>
        <v/>
      </c>
    </row>
    <row r="12" spans="1:64" s="1" customFormat="1" ht="30" customHeight="1">
      <c r="A12" s="4"/>
      <c r="B12" s="42" t="s">
        <v>19</v>
      </c>
      <c r="C12" s="43" t="s">
        <v>17</v>
      </c>
      <c r="D12" s="44">
        <v>1</v>
      </c>
      <c r="E12" s="45">
        <f>F10</f>
        <v>45610</v>
      </c>
      <c r="F12" s="45">
        <f>F10</f>
        <v>45610</v>
      </c>
      <c r="G12" s="27"/>
      <c r="H12" s="28">
        <f t="shared" si="2"/>
        <v>1</v>
      </c>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row>
    <row r="13" spans="1:64" s="1" customFormat="1" ht="30" customHeight="1">
      <c r="A13" s="2"/>
      <c r="B13" s="42" t="s">
        <v>20</v>
      </c>
      <c r="C13" s="43" t="s">
        <v>21</v>
      </c>
      <c r="D13" s="44">
        <v>1</v>
      </c>
      <c r="E13" s="45">
        <f>E12+1</f>
        <v>45611</v>
      </c>
      <c r="F13" s="45">
        <f>E13</f>
        <v>45611</v>
      </c>
      <c r="G13" s="27"/>
      <c r="H13" s="28">
        <f t="shared" si="2"/>
        <v>1</v>
      </c>
      <c r="I13" s="80"/>
      <c r="J13" s="80"/>
      <c r="K13" s="80"/>
      <c r="L13" s="80"/>
      <c r="M13" s="80"/>
      <c r="N13" s="80"/>
      <c r="O13" s="80"/>
      <c r="P13" s="80"/>
      <c r="Q13" s="80"/>
      <c r="R13" s="80"/>
      <c r="S13" s="80"/>
      <c r="T13" s="80"/>
      <c r="U13" s="83"/>
      <c r="V13" s="83"/>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row>
    <row r="14" spans="1:64" s="1" customFormat="1" ht="30" customHeight="1">
      <c r="A14" s="2"/>
      <c r="B14" s="42" t="s">
        <v>22</v>
      </c>
      <c r="C14" s="43" t="s">
        <v>15</v>
      </c>
      <c r="D14" s="44">
        <v>1</v>
      </c>
      <c r="E14" s="45">
        <f>F13</f>
        <v>45611</v>
      </c>
      <c r="F14" s="45">
        <f>E14+3</f>
        <v>45614</v>
      </c>
      <c r="G14" s="27"/>
      <c r="H14" s="28">
        <f t="shared" si="2"/>
        <v>4</v>
      </c>
      <c r="I14" s="80"/>
      <c r="J14" s="80"/>
      <c r="K14" s="80"/>
      <c r="L14" s="80"/>
      <c r="M14" s="80"/>
      <c r="N14" s="80"/>
      <c r="O14" s="80"/>
      <c r="P14" s="80"/>
      <c r="Q14" s="80"/>
      <c r="R14" s="80"/>
      <c r="S14" s="80"/>
      <c r="T14" s="80"/>
      <c r="U14" s="80"/>
      <c r="V14" s="80"/>
      <c r="W14" s="80"/>
      <c r="X14" s="80"/>
      <c r="Y14" s="83"/>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row>
    <row r="15" spans="1:64" s="1" customFormat="1" ht="30" customHeight="1">
      <c r="A15" s="2"/>
      <c r="B15" s="46" t="s">
        <v>23</v>
      </c>
      <c r="C15" s="47"/>
      <c r="D15" s="48"/>
      <c r="E15" s="49"/>
      <c r="F15" s="50"/>
      <c r="G15" s="27"/>
      <c r="H15" s="28" t="str">
        <f t="shared" si="2"/>
        <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row>
    <row r="16" spans="1:64" s="1" customFormat="1" ht="30" customHeight="1">
      <c r="A16" s="2"/>
      <c r="B16" s="51" t="s">
        <v>24</v>
      </c>
      <c r="C16" s="52" t="s">
        <v>15</v>
      </c>
      <c r="D16" s="53">
        <v>1</v>
      </c>
      <c r="E16" s="54">
        <f>E9+7</f>
        <v>45615</v>
      </c>
      <c r="F16" s="54">
        <f>E16+2</f>
        <v>45617</v>
      </c>
      <c r="G16" s="27"/>
      <c r="H16" s="28">
        <f t="shared" si="2"/>
        <v>3</v>
      </c>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row>
    <row r="17" spans="1:64" s="1" customFormat="1" ht="30" customHeight="1">
      <c r="A17" s="2"/>
      <c r="B17" s="51" t="s">
        <v>25</v>
      </c>
      <c r="C17" s="52" t="s">
        <v>17</v>
      </c>
      <c r="D17" s="53">
        <v>1</v>
      </c>
      <c r="E17" s="54">
        <f>F13</f>
        <v>45611</v>
      </c>
      <c r="F17" s="54">
        <f>E17+3</f>
        <v>45614</v>
      </c>
      <c r="G17" s="27"/>
      <c r="H17" s="28">
        <f t="shared" si="2"/>
        <v>4</v>
      </c>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row>
    <row r="18" spans="1:64" s="1" customFormat="1" ht="30" customHeight="1">
      <c r="A18" s="2"/>
      <c r="B18" s="51" t="s">
        <v>26</v>
      </c>
      <c r="C18" s="52" t="s">
        <v>27</v>
      </c>
      <c r="D18" s="53">
        <v>1</v>
      </c>
      <c r="E18" s="54">
        <f>F13</f>
        <v>45611</v>
      </c>
      <c r="F18" s="54">
        <f>E18+7</f>
        <v>45618</v>
      </c>
      <c r="G18" s="27"/>
      <c r="H18" s="28">
        <f t="shared" si="2"/>
        <v>8</v>
      </c>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row>
    <row r="19" spans="1:64" s="1" customFormat="1" ht="30" customHeight="1">
      <c r="A19" s="2"/>
      <c r="B19" s="55" t="s">
        <v>28</v>
      </c>
      <c r="C19" s="56"/>
      <c r="D19" s="57"/>
      <c r="E19" s="58"/>
      <c r="F19" s="59"/>
      <c r="G19" s="27"/>
      <c r="H19" s="28" t="str">
        <f t="shared" si="2"/>
        <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1" customFormat="1" ht="30" customHeight="1">
      <c r="A20" s="2"/>
      <c r="B20" s="60" t="s">
        <v>29</v>
      </c>
      <c r="C20" s="61" t="s">
        <v>17</v>
      </c>
      <c r="D20" s="62">
        <v>1</v>
      </c>
      <c r="E20" s="63">
        <f>E16</f>
        <v>45615</v>
      </c>
      <c r="F20" s="63">
        <f>E20+3</f>
        <v>45618</v>
      </c>
      <c r="G20" s="27"/>
      <c r="H20" s="28">
        <f t="shared" si="2"/>
        <v>4</v>
      </c>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row>
    <row r="21" spans="1:64" s="1" customFormat="1" ht="30" customHeight="1">
      <c r="A21" s="2"/>
      <c r="B21" s="60" t="s">
        <v>30</v>
      </c>
      <c r="C21" s="61" t="s">
        <v>27</v>
      </c>
      <c r="D21" s="62">
        <v>1</v>
      </c>
      <c r="E21" s="63">
        <f>F14</f>
        <v>45614</v>
      </c>
      <c r="F21" s="63">
        <f>E21+3</f>
        <v>45617</v>
      </c>
      <c r="G21" s="27"/>
      <c r="H21" s="28">
        <f t="shared" si="2"/>
        <v>4</v>
      </c>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row>
    <row r="22" spans="1:64" s="1" customFormat="1" ht="30" customHeight="1">
      <c r="A22" s="2"/>
      <c r="B22" s="60" t="s">
        <v>31</v>
      </c>
      <c r="C22" s="61" t="s">
        <v>17</v>
      </c>
      <c r="D22" s="62">
        <v>1</v>
      </c>
      <c r="E22" s="63">
        <f>F20</f>
        <v>45618</v>
      </c>
      <c r="F22" s="63">
        <f>E22</f>
        <v>45618</v>
      </c>
      <c r="G22" s="27"/>
      <c r="H22" s="28">
        <f t="shared" si="2"/>
        <v>1</v>
      </c>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row>
    <row r="23" spans="1:64" s="1" customFormat="1" ht="30" customHeight="1">
      <c r="A23" s="2"/>
      <c r="B23" s="64"/>
      <c r="C23" s="65"/>
      <c r="D23" s="66"/>
      <c r="E23" s="67"/>
      <c r="F23" s="67"/>
      <c r="G23" s="27"/>
      <c r="H23" s="28" t="str">
        <f t="shared" si="2"/>
        <v/>
      </c>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row>
    <row r="24" spans="1:64" ht="30" customHeight="1">
      <c r="G24" s="68"/>
    </row>
    <row r="25" spans="1:64" ht="30" customHeight="1">
      <c r="C25" s="69"/>
      <c r="F25" s="70"/>
    </row>
    <row r="26" spans="1:64" ht="30" customHeight="1">
      <c r="C26" s="71"/>
    </row>
  </sheetData>
  <mergeCells count="18">
    <mergeCell ref="F5:F6"/>
    <mergeCell ref="A5:A6"/>
    <mergeCell ref="B5:B6"/>
    <mergeCell ref="C5:C6"/>
    <mergeCell ref="D5:D6"/>
    <mergeCell ref="E5:E6"/>
    <mergeCell ref="AD4:AJ4"/>
    <mergeCell ref="AK4:AQ4"/>
    <mergeCell ref="AR4:AX4"/>
    <mergeCell ref="AY4:BE4"/>
    <mergeCell ref="BF4:BL4"/>
    <mergeCell ref="I1:O1"/>
    <mergeCell ref="Q1:Z1"/>
    <mergeCell ref="I2:O2"/>
    <mergeCell ref="Q2:Z2"/>
    <mergeCell ref="I4:O4"/>
    <mergeCell ref="P4:V4"/>
    <mergeCell ref="W4:AC4"/>
  </mergeCells>
  <conditionalFormatting sqref="D7:D23">
    <cfRule type="dataBar" priority="23">
      <dataBar>
        <cfvo type="num" val="0"/>
        <cfvo type="num" val="1"/>
        <color theme="0"/>
      </dataBar>
      <extLst>
        <ext xmlns:x14="http://schemas.microsoft.com/office/spreadsheetml/2009/9/main" uri="{B025F937-C7B1-47D3-B67F-A62EFF666E3E}">
          <x14:id>{52630D69-D79F-4301-910F-D20F914E8B2D}</x14:id>
        </ext>
      </extLst>
    </cfRule>
  </conditionalFormatting>
  <conditionalFormatting sqref="I4:BL22">
    <cfRule type="expression" dxfId="8" priority="1">
      <formula>AND(TODAY()&gt;=I$5,TODAY()&lt;J$5)</formula>
    </cfRule>
  </conditionalFormatting>
  <conditionalFormatting sqref="I9:BL10">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2:BL14">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16:BL18">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0:BL2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Q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 xr:uid="{00000000-0002-0000-0000-000008000000}"/>
    <dataValidation allowBlank="1" showInputMessage="1" showErrorMessage="1" prompt="Phase 3's sample block starts in cell B20." sqref="A15" xr:uid="{00000000-0002-0000-0000-000009000000}"/>
    <dataValidation allowBlank="1" showInputMessage="1" showErrorMessage="1" prompt="Phase 4's sample block starts in cell B26." sqref="A19" xr:uid="{00000000-0002-0000-0000-00000A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B000000}"/>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52630D69-D79F-4301-910F-D20F914E8B2D}">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datastoreItem>
</file>

<file path=customXml/itemProps2.xml><?xml version="1.0" encoding="utf-8"?>
<ds:datastoreItem xmlns:ds="http://schemas.openxmlformats.org/officeDocument/2006/customXml" ds:itemID="{97245281-08F3-4104-84BD-39F3D8CFB195}">
  <ds:schemaRefs/>
</ds:datastoreItem>
</file>

<file path=customXml/itemProps3.xml><?xml version="1.0" encoding="utf-8"?>
<ds:datastoreItem xmlns:ds="http://schemas.openxmlformats.org/officeDocument/2006/customXml" ds:itemID="{C2348D59-3426-404A-A0C5-6456F6613EDB}">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Guntur</dc:creator>
  <cp:lastModifiedBy>Vinay Guntur</cp:lastModifiedBy>
  <dcterms:created xsi:type="dcterms:W3CDTF">2022-03-11T22:41:00Z</dcterms:created>
  <dcterms:modified xsi:type="dcterms:W3CDTF">2024-11-24T20:30:25Z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773D1EB5A3AD41D6A2415C17D4AEDC3A_13</vt:lpwstr>
  </property>
  <property fmtid="{D5CDD505-2E9C-101B-9397-08002B2CF9AE}" pid="5" name="KSOProductBuildVer">
    <vt:lpwstr>1033-12.2.0.18607</vt:lpwstr>
  </property>
</Properties>
</file>