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rket\public\"/>
    </mc:Choice>
  </mc:AlternateContent>
  <xr:revisionPtr revIDLastSave="0" documentId="13_ncr:1_{446FBA8D-3D9A-44C0-9E25-673895F22F56}" xr6:coauthVersionLast="47" xr6:coauthVersionMax="47" xr10:uidLastSave="{00000000-0000-0000-0000-000000000000}"/>
  <bookViews>
    <workbookView xWindow="0" yWindow="0" windowWidth="20730" windowHeight="10920" activeTab="1" xr2:uid="{666EB49A-CF7D-46ED-95F2-216CF503C475}"/>
  </bookViews>
  <sheets>
    <sheet name="Tarifario" sheetId="1" r:id="rId1"/>
    <sheet name="Tecnologías" sheetId="3" r:id="rId2"/>
    <sheet name="Tarifario Imprimib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28" i="3"/>
  <c r="F27" i="3"/>
  <c r="F26" i="3"/>
  <c r="F25" i="3"/>
  <c r="F24" i="3"/>
  <c r="F19" i="3"/>
  <c r="F18" i="3"/>
  <c r="F17" i="3"/>
  <c r="F16" i="3"/>
  <c r="F15" i="3"/>
  <c r="F10" i="3"/>
  <c r="F9" i="3"/>
  <c r="F8" i="3"/>
  <c r="F7" i="3"/>
  <c r="E11" i="4"/>
  <c r="F10" i="4"/>
  <c r="F9" i="4"/>
  <c r="F8" i="4"/>
  <c r="F7" i="4"/>
  <c r="E43" i="4"/>
  <c r="F42" i="4"/>
  <c r="F41" i="4"/>
  <c r="F40" i="4"/>
  <c r="F39" i="4"/>
  <c r="F38" i="4"/>
  <c r="E11" i="1"/>
  <c r="F10" i="1"/>
  <c r="F9" i="1"/>
  <c r="F8" i="1"/>
  <c r="F7" i="1"/>
  <c r="E21" i="1"/>
  <c r="F20" i="1"/>
  <c r="F19" i="1"/>
  <c r="F18" i="1"/>
  <c r="F17" i="1"/>
  <c r="F16" i="1"/>
  <c r="E33" i="1"/>
  <c r="F32" i="1"/>
  <c r="F31" i="1"/>
  <c r="F30" i="1"/>
  <c r="F29" i="1"/>
  <c r="F28" i="1"/>
  <c r="F33" i="1" s="1"/>
  <c r="E43" i="1"/>
  <c r="F42" i="1"/>
  <c r="F41" i="1"/>
  <c r="F40" i="1"/>
  <c r="F39" i="1"/>
  <c r="F38" i="1"/>
  <c r="F29" i="4"/>
  <c r="F30" i="4"/>
  <c r="F31" i="4"/>
  <c r="F32" i="4"/>
  <c r="F28" i="4"/>
  <c r="F20" i="4"/>
  <c r="F17" i="4"/>
  <c r="F18" i="4"/>
  <c r="F19" i="4"/>
  <c r="F16" i="4"/>
  <c r="C33" i="4"/>
  <c r="C11" i="4"/>
  <c r="D43" i="4"/>
  <c r="E33" i="4"/>
  <c r="D33" i="4"/>
  <c r="E21" i="4"/>
  <c r="D21" i="4"/>
  <c r="D11" i="4"/>
  <c r="D11" i="1"/>
  <c r="C7" i="1"/>
  <c r="D21" i="1"/>
  <c r="C16" i="1"/>
  <c r="C17" i="1" s="1"/>
  <c r="C18" i="1" s="1"/>
  <c r="C19" i="1" s="1"/>
  <c r="C20" i="1" s="1"/>
  <c r="C21" i="1" s="1"/>
  <c r="D33" i="1"/>
  <c r="C28" i="1"/>
  <c r="C29" i="1" s="1"/>
  <c r="C30" i="1" s="1"/>
  <c r="C31" i="1" s="1"/>
  <c r="C32" i="1" s="1"/>
  <c r="C33" i="1" s="1"/>
  <c r="D43" i="1"/>
  <c r="C38" i="1"/>
  <c r="C39" i="1" s="1"/>
  <c r="C40" i="1" s="1"/>
  <c r="C41" i="1" s="1"/>
  <c r="C42" i="1" s="1"/>
  <c r="C43" i="1" s="1"/>
  <c r="F33" i="4" l="1"/>
  <c r="F43" i="4"/>
  <c r="F11" i="4"/>
  <c r="F21" i="1"/>
  <c r="F43" i="1"/>
  <c r="F11" i="1"/>
  <c r="F21" i="4"/>
  <c r="C43" i="4"/>
  <c r="C21" i="4"/>
  <c r="C8" i="1"/>
  <c r="C9" i="1" s="1"/>
  <c r="C10" i="1" s="1"/>
  <c r="C11" i="1" s="1"/>
</calcChain>
</file>

<file path=xl/sharedStrings.xml><?xml version="1.0" encoding="utf-8"?>
<sst xmlns="http://schemas.openxmlformats.org/spreadsheetml/2006/main" count="216" uniqueCount="40">
  <si>
    <t>Hito del proyecto</t>
  </si>
  <si>
    <t>Fecha Estimada Culminación</t>
  </si>
  <si>
    <t>Entregables incluidos</t>
  </si>
  <si>
    <t>Prototipo Funcional en Figma</t>
  </si>
  <si>
    <t>Inicio del Proyecto</t>
  </si>
  <si>
    <t>Contrato y Project Charter</t>
  </si>
  <si>
    <t>Aplicación web desplegada</t>
  </si>
  <si>
    <t>Código fuente de la Aplicación web sin backend</t>
  </si>
  <si>
    <t>Código fuente de la Aplicación web con backend</t>
  </si>
  <si>
    <t>Costo</t>
  </si>
  <si>
    <t>Total</t>
  </si>
  <si>
    <t>Implementación de backend</t>
  </si>
  <si>
    <t>Integración con Backend Existente</t>
  </si>
  <si>
    <t>Aplicación Web Completa</t>
  </si>
  <si>
    <t>Aplicación Web Integrada con Backend Preexistente</t>
  </si>
  <si>
    <t>Implementación del Frontend</t>
  </si>
  <si>
    <t>Implementación de la Landing Page</t>
  </si>
  <si>
    <t>Implementación y Testeo de las Redirecciónes</t>
  </si>
  <si>
    <t>Landing Page / App Web Estática</t>
  </si>
  <si>
    <t>Landing Page / App Web Estática con redirecciones a servicio web</t>
  </si>
  <si>
    <t>Tarifario Base de Proyectos:</t>
  </si>
  <si>
    <t>Word / PDF</t>
  </si>
  <si>
    <t>Prototipo de la Aplicación</t>
  </si>
  <si>
    <t>Figma</t>
  </si>
  <si>
    <t>Tecnologías de Implementación:</t>
  </si>
  <si>
    <t>Azure / AWS / Servidor propio</t>
  </si>
  <si>
    <t>Formato de los Entregables</t>
  </si>
  <si>
    <t>C# ASP.NET / Spring Boot Maven</t>
  </si>
  <si>
    <t>API Restful</t>
  </si>
  <si>
    <t>Tiempo Estimado en Días</t>
  </si>
  <si>
    <t>Costo en Soles</t>
  </si>
  <si>
    <t>Costo en Dolares</t>
  </si>
  <si>
    <t>Implementación de frontend y fake api</t>
  </si>
  <si>
    <t xml:space="preserve"> Despliegue en la nube</t>
  </si>
  <si>
    <t>Despliegue en la nube</t>
  </si>
  <si>
    <t xml:space="preserve"> HTML JS CSS / VUE / Angular</t>
  </si>
  <si>
    <t>URL / IP del API</t>
  </si>
  <si>
    <t>Costo Soles</t>
  </si>
  <si>
    <t>Costo Dolares</t>
  </si>
  <si>
    <t>Implementación de las Redirecciónes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</si>
</sst>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6" formatCode="[$S/-280A]\ #,##0;[Red]\-[$S/-280A]\ #,##0"/>
  </numFmts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6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579782</xdr:colOff>
      <xdr:row>0</xdr:row>
      <xdr:rowOff>306456</xdr:rowOff>
    </xdr:from>
    <xdr:to>
      <xdr:col>3</xdr:col>
      <xdr:colOff>1134717</xdr:colOff>
      <xdr:row>0</xdr:row>
      <xdr:rowOff>1300369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33D692-E582-DBF3-FB36-11A8306A0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2" y="306456"/>
          <a:ext cx="1689652" cy="993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811696</xdr:colOff>
      <xdr:row>0</xdr:row>
      <xdr:rowOff>57977</xdr:rowOff>
    </xdr:from>
    <xdr:to>
      <xdr:col>3</xdr:col>
      <xdr:colOff>546653</xdr:colOff>
      <xdr:row>1</xdr:row>
      <xdr:rowOff>24847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9E2AD4-7DF2-433C-9EDD-0AF224950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6805" y="57977"/>
          <a:ext cx="1689652" cy="9939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861390</xdr:colOff>
      <xdr:row>0</xdr:row>
      <xdr:rowOff>314738</xdr:rowOff>
    </xdr:from>
    <xdr:to>
      <xdr:col>3</xdr:col>
      <xdr:colOff>1358347</xdr:colOff>
      <xdr:row>0</xdr:row>
      <xdr:rowOff>1308651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126D40-B859-4B46-9AD1-EAC4ED6D8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260" y="314738"/>
          <a:ext cx="1689652" cy="993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2BC9-CB36-4F3C-B7FC-79AFA4902E97}">
  <dimension ref="A1:F43"/>
  <sheetViews>
    <sheetView topLeftCell="A19" zoomScale="115" zoomScaleNormal="115" workbookViewId="0">
      <selection activeCell="A19" sqref="A1:A1048576"/>
    </sheetView>
  </sheetViews>
  <sheetFormatPr baseColWidth="10" defaultRowHeight="15" x14ac:dyDescent="0.25"/>
  <cols>
    <col min="1" max="1" width="2" customWidth="1"/>
    <col min="2" max="2" width="19.7109375" customWidth="1"/>
    <col min="3" max="3" width="17" bestFit="1" customWidth="1"/>
    <col min="4" max="4" width="27" bestFit="1" customWidth="1"/>
    <col min="5" max="6" width="10.140625" bestFit="1" customWidth="1"/>
  </cols>
  <sheetData>
    <row r="1" spans="1:6" ht="107.25" customHeight="1" x14ac:dyDescent="0.25"/>
    <row r="2" spans="1:6" ht="26.25" x14ac:dyDescent="0.25">
      <c r="B2" s="10" t="s">
        <v>20</v>
      </c>
      <c r="C2" s="10"/>
      <c r="D2" s="10"/>
      <c r="E2" s="10"/>
      <c r="F2" s="10"/>
    </row>
    <row r="4" spans="1:6" x14ac:dyDescent="0.25">
      <c r="B4" s="11" t="s">
        <v>18</v>
      </c>
      <c r="C4" s="11"/>
      <c r="D4" s="11"/>
      <c r="E4" s="11"/>
      <c r="F4" s="11"/>
    </row>
    <row r="6" spans="1:6" ht="30" x14ac:dyDescent="0.25">
      <c r="B6" s="3" t="s">
        <v>0</v>
      </c>
      <c r="C6" s="3" t="s">
        <v>1</v>
      </c>
      <c r="D6" s="3" t="s">
        <v>2</v>
      </c>
      <c r="E6" s="3" t="s">
        <v>31</v>
      </c>
      <c r="F6" s="3" t="s">
        <v>30</v>
      </c>
    </row>
    <row r="7" spans="1:6" x14ac:dyDescent="0.25">
      <c r="B7" s="4" t="s">
        <v>4</v>
      </c>
      <c r="C7" s="5">
        <f ca="1">TODAY()</f>
        <v>45489</v>
      </c>
      <c r="D7" s="8" t="s">
        <v>5</v>
      </c>
      <c r="E7" s="9">
        <v>0</v>
      </c>
      <c r="F7" s="14">
        <f>E7*4</f>
        <v>0</v>
      </c>
    </row>
    <row r="8" spans="1:6" ht="28.5" x14ac:dyDescent="0.25">
      <c r="A8" s="1"/>
      <c r="B8" s="6" t="s">
        <v>22</v>
      </c>
      <c r="C8" s="7">
        <f ca="1">C7+7</f>
        <v>45496</v>
      </c>
      <c r="D8" s="6" t="s">
        <v>3</v>
      </c>
      <c r="E8" s="9">
        <v>50</v>
      </c>
      <c r="F8" s="14">
        <f t="shared" ref="F8:F10" si="0">E8*4</f>
        <v>200</v>
      </c>
    </row>
    <row r="9" spans="1:6" ht="28.5" x14ac:dyDescent="0.25">
      <c r="A9" s="1"/>
      <c r="B9" s="6" t="s">
        <v>16</v>
      </c>
      <c r="C9" s="7">
        <f ca="1">C8+14</f>
        <v>45510</v>
      </c>
      <c r="D9" s="6" t="s">
        <v>7</v>
      </c>
      <c r="E9" s="9">
        <v>200</v>
      </c>
      <c r="F9" s="14">
        <f t="shared" si="0"/>
        <v>800</v>
      </c>
    </row>
    <row r="10" spans="1:6" ht="28.5" x14ac:dyDescent="0.25">
      <c r="A10" s="1"/>
      <c r="B10" s="6" t="s">
        <v>33</v>
      </c>
      <c r="C10" s="7">
        <f ca="1">C9+1</f>
        <v>45511</v>
      </c>
      <c r="D10" s="6" t="s">
        <v>6</v>
      </c>
      <c r="E10" s="9">
        <v>50</v>
      </c>
      <c r="F10" s="14">
        <f t="shared" si="0"/>
        <v>200</v>
      </c>
    </row>
    <row r="11" spans="1:6" x14ac:dyDescent="0.25">
      <c r="B11" s="6" t="s">
        <v>10</v>
      </c>
      <c r="C11" s="5">
        <f ca="1">C10</f>
        <v>45511</v>
      </c>
      <c r="D11" s="8" t="str">
        <f>D10</f>
        <v>Aplicación web desplegada</v>
      </c>
      <c r="E11" s="9">
        <f>SUM(E7:E10)</f>
        <v>300</v>
      </c>
      <c r="F11" s="14">
        <f>SUM(F7:F10)</f>
        <v>1200</v>
      </c>
    </row>
    <row r="12" spans="1:6" x14ac:dyDescent="0.25">
      <c r="B12" s="2"/>
      <c r="C12" s="1"/>
    </row>
    <row r="13" spans="1:6" x14ac:dyDescent="0.25">
      <c r="B13" s="11" t="s">
        <v>19</v>
      </c>
      <c r="C13" s="11"/>
      <c r="D13" s="11"/>
      <c r="E13" s="11"/>
      <c r="F13" s="11"/>
    </row>
    <row r="15" spans="1:6" ht="30" x14ac:dyDescent="0.25">
      <c r="B15" s="3" t="s">
        <v>0</v>
      </c>
      <c r="C15" s="3" t="s">
        <v>1</v>
      </c>
      <c r="D15" s="3" t="s">
        <v>2</v>
      </c>
      <c r="E15" s="3" t="s">
        <v>31</v>
      </c>
      <c r="F15" s="3" t="s">
        <v>30</v>
      </c>
    </row>
    <row r="16" spans="1:6" x14ac:dyDescent="0.25">
      <c r="B16" s="4" t="s">
        <v>4</v>
      </c>
      <c r="C16" s="5">
        <f ca="1">TODAY()</f>
        <v>45489</v>
      </c>
      <c r="D16" s="8" t="s">
        <v>5</v>
      </c>
      <c r="E16" s="9">
        <v>0</v>
      </c>
      <c r="F16" s="14">
        <f t="shared" ref="F16:F20" si="1">E16*4</f>
        <v>0</v>
      </c>
    </row>
    <row r="17" spans="2:6" ht="28.5" x14ac:dyDescent="0.25">
      <c r="B17" s="6" t="s">
        <v>22</v>
      </c>
      <c r="C17" s="7">
        <f ca="1">C16+7</f>
        <v>45496</v>
      </c>
      <c r="D17" s="6" t="s">
        <v>3</v>
      </c>
      <c r="E17" s="9">
        <v>100</v>
      </c>
      <c r="F17" s="14">
        <f t="shared" si="1"/>
        <v>400</v>
      </c>
    </row>
    <row r="18" spans="2:6" ht="28.5" x14ac:dyDescent="0.25">
      <c r="B18" s="6" t="s">
        <v>15</v>
      </c>
      <c r="C18" s="7">
        <f ca="1">C17+14</f>
        <v>45510</v>
      </c>
      <c r="D18" s="6" t="s">
        <v>7</v>
      </c>
      <c r="E18" s="9">
        <v>300</v>
      </c>
      <c r="F18" s="14">
        <f t="shared" si="1"/>
        <v>1200</v>
      </c>
    </row>
    <row r="19" spans="2:6" ht="42.75" x14ac:dyDescent="0.25">
      <c r="B19" s="6" t="s">
        <v>17</v>
      </c>
      <c r="C19" s="7">
        <f ca="1">C18+8</f>
        <v>45518</v>
      </c>
      <c r="D19" s="6" t="s">
        <v>8</v>
      </c>
      <c r="E19" s="9">
        <v>50</v>
      </c>
      <c r="F19" s="14">
        <f t="shared" si="1"/>
        <v>200</v>
      </c>
    </row>
    <row r="20" spans="2:6" ht="28.5" x14ac:dyDescent="0.25">
      <c r="B20" s="6" t="s">
        <v>34</v>
      </c>
      <c r="C20" s="7">
        <f ca="1">C19+1</f>
        <v>45519</v>
      </c>
      <c r="D20" s="6" t="s">
        <v>6</v>
      </c>
      <c r="E20" s="9">
        <v>50</v>
      </c>
      <c r="F20" s="14">
        <f t="shared" si="1"/>
        <v>200</v>
      </c>
    </row>
    <row r="21" spans="2:6" x14ac:dyDescent="0.25">
      <c r="B21" s="6" t="s">
        <v>10</v>
      </c>
      <c r="C21" s="5">
        <f ca="1">C20</f>
        <v>45519</v>
      </c>
      <c r="D21" s="8" t="str">
        <f>D20</f>
        <v>Aplicación web desplegada</v>
      </c>
      <c r="E21" s="9">
        <f>SUM(E16:E20)</f>
        <v>500</v>
      </c>
      <c r="F21" s="14">
        <f>SUM(F16:F20)</f>
        <v>2000</v>
      </c>
    </row>
    <row r="22" spans="2:6" x14ac:dyDescent="0.25">
      <c r="B22" s="15"/>
      <c r="C22" s="16"/>
      <c r="D22" s="17"/>
      <c r="E22" s="18"/>
      <c r="F22" s="19"/>
    </row>
    <row r="23" spans="2:6" ht="84.95" customHeight="1" x14ac:dyDescent="0.25">
      <c r="B23" s="15"/>
      <c r="C23" s="16"/>
      <c r="D23" s="17"/>
      <c r="E23" s="18"/>
      <c r="F23" s="19"/>
    </row>
    <row r="25" spans="2:6" x14ac:dyDescent="0.25">
      <c r="B25" s="11" t="s">
        <v>14</v>
      </c>
      <c r="C25" s="11"/>
      <c r="D25" s="11"/>
      <c r="E25" s="11"/>
      <c r="F25" s="11"/>
    </row>
    <row r="27" spans="2:6" ht="30" x14ac:dyDescent="0.25">
      <c r="B27" s="3" t="s">
        <v>0</v>
      </c>
      <c r="C27" s="3" t="s">
        <v>1</v>
      </c>
      <c r="D27" s="3" t="s">
        <v>2</v>
      </c>
      <c r="E27" s="3" t="s">
        <v>31</v>
      </c>
      <c r="F27" s="3" t="s">
        <v>30</v>
      </c>
    </row>
    <row r="28" spans="2:6" x14ac:dyDescent="0.25">
      <c r="B28" s="4" t="s">
        <v>4</v>
      </c>
      <c r="C28" s="5">
        <f ca="1">TODAY()</f>
        <v>45489</v>
      </c>
      <c r="D28" s="8" t="s">
        <v>5</v>
      </c>
      <c r="E28" s="9">
        <v>0</v>
      </c>
      <c r="F28" s="14">
        <f t="shared" ref="F28:F32" si="2">E28*4</f>
        <v>0</v>
      </c>
    </row>
    <row r="29" spans="2:6" ht="28.5" x14ac:dyDescent="0.25">
      <c r="B29" s="6" t="s">
        <v>22</v>
      </c>
      <c r="C29" s="7">
        <f ca="1">C28+7</f>
        <v>45496</v>
      </c>
      <c r="D29" s="6" t="s">
        <v>3</v>
      </c>
      <c r="E29" s="9">
        <v>100</v>
      </c>
      <c r="F29" s="14">
        <f t="shared" si="2"/>
        <v>400</v>
      </c>
    </row>
    <row r="30" spans="2:6" ht="28.5" x14ac:dyDescent="0.25">
      <c r="B30" s="6" t="s">
        <v>32</v>
      </c>
      <c r="C30" s="7">
        <f ca="1">C29+14</f>
        <v>45510</v>
      </c>
      <c r="D30" s="6" t="s">
        <v>7</v>
      </c>
      <c r="E30" s="9">
        <v>350</v>
      </c>
      <c r="F30" s="14">
        <f t="shared" si="2"/>
        <v>1400</v>
      </c>
    </row>
    <row r="31" spans="2:6" ht="42.75" x14ac:dyDescent="0.25">
      <c r="B31" s="6" t="s">
        <v>12</v>
      </c>
      <c r="C31" s="7">
        <f ca="1">C30+8</f>
        <v>45518</v>
      </c>
      <c r="D31" s="6" t="s">
        <v>8</v>
      </c>
      <c r="E31" s="9">
        <v>250</v>
      </c>
      <c r="F31" s="14">
        <f t="shared" si="2"/>
        <v>1000</v>
      </c>
    </row>
    <row r="32" spans="2:6" x14ac:dyDescent="0.25">
      <c r="B32" s="6" t="s">
        <v>33</v>
      </c>
      <c r="C32" s="7">
        <f ca="1">C31+1</f>
        <v>45519</v>
      </c>
      <c r="D32" s="6" t="s">
        <v>6</v>
      </c>
      <c r="E32" s="9">
        <v>50</v>
      </c>
      <c r="F32" s="14">
        <f t="shared" si="2"/>
        <v>200</v>
      </c>
    </row>
    <row r="33" spans="2:6" x14ac:dyDescent="0.25">
      <c r="B33" s="6" t="s">
        <v>10</v>
      </c>
      <c r="C33" s="5">
        <f ca="1">C32</f>
        <v>45519</v>
      </c>
      <c r="D33" s="8" t="str">
        <f>D32</f>
        <v>Aplicación web desplegada</v>
      </c>
      <c r="E33" s="9">
        <f>SUM(E28:E32)</f>
        <v>750</v>
      </c>
      <c r="F33" s="14">
        <f>SUM(F28:F32)</f>
        <v>3000</v>
      </c>
    </row>
    <row r="35" spans="2:6" x14ac:dyDescent="0.25">
      <c r="B35" s="11" t="s">
        <v>13</v>
      </c>
      <c r="C35" s="11"/>
      <c r="D35" s="11"/>
      <c r="E35" s="11"/>
      <c r="F35" s="11"/>
    </row>
    <row r="37" spans="2:6" ht="30" x14ac:dyDescent="0.25">
      <c r="B37" s="3" t="s">
        <v>0</v>
      </c>
      <c r="C37" s="3" t="s">
        <v>1</v>
      </c>
      <c r="D37" s="3" t="s">
        <v>2</v>
      </c>
      <c r="E37" s="3" t="s">
        <v>31</v>
      </c>
      <c r="F37" s="3" t="s">
        <v>30</v>
      </c>
    </row>
    <row r="38" spans="2:6" x14ac:dyDescent="0.25">
      <c r="B38" s="4" t="s">
        <v>4</v>
      </c>
      <c r="C38" s="5">
        <f ca="1">TODAY()</f>
        <v>45489</v>
      </c>
      <c r="D38" s="8" t="s">
        <v>5</v>
      </c>
      <c r="E38" s="9">
        <v>0</v>
      </c>
      <c r="F38" s="14">
        <f t="shared" ref="F38:F42" si="3">E38*4</f>
        <v>0</v>
      </c>
    </row>
    <row r="39" spans="2:6" ht="28.5" x14ac:dyDescent="0.25">
      <c r="B39" s="6" t="s">
        <v>22</v>
      </c>
      <c r="C39" s="7">
        <f ca="1">C38+7</f>
        <v>45496</v>
      </c>
      <c r="D39" s="6" t="s">
        <v>3</v>
      </c>
      <c r="E39" s="9">
        <v>100</v>
      </c>
      <c r="F39" s="14">
        <f t="shared" si="3"/>
        <v>400</v>
      </c>
    </row>
    <row r="40" spans="2:6" ht="28.5" x14ac:dyDescent="0.25">
      <c r="B40" s="6" t="s">
        <v>32</v>
      </c>
      <c r="C40" s="7">
        <f ca="1">C39+14</f>
        <v>45510</v>
      </c>
      <c r="D40" s="6" t="s">
        <v>7</v>
      </c>
      <c r="E40" s="9">
        <v>350</v>
      </c>
      <c r="F40" s="14">
        <f t="shared" si="3"/>
        <v>1400</v>
      </c>
    </row>
    <row r="41" spans="2:6" ht="42.75" x14ac:dyDescent="0.25">
      <c r="B41" s="6" t="s">
        <v>11</v>
      </c>
      <c r="C41" s="7">
        <f ca="1">C40+8</f>
        <v>45518</v>
      </c>
      <c r="D41" s="6" t="s">
        <v>8</v>
      </c>
      <c r="E41" s="9">
        <v>500</v>
      </c>
      <c r="F41" s="14">
        <f t="shared" si="3"/>
        <v>2000</v>
      </c>
    </row>
    <row r="42" spans="2:6" x14ac:dyDescent="0.25">
      <c r="B42" s="6" t="s">
        <v>33</v>
      </c>
      <c r="C42" s="7">
        <f ca="1">C41+1</f>
        <v>45519</v>
      </c>
      <c r="D42" s="6" t="s">
        <v>6</v>
      </c>
      <c r="E42" s="9">
        <v>50</v>
      </c>
      <c r="F42" s="14">
        <f t="shared" si="3"/>
        <v>200</v>
      </c>
    </row>
    <row r="43" spans="2:6" x14ac:dyDescent="0.25">
      <c r="B43" s="6" t="s">
        <v>10</v>
      </c>
      <c r="C43" s="5">
        <f ca="1">C42</f>
        <v>45519</v>
      </c>
      <c r="D43" s="8" t="str">
        <f>D42</f>
        <v>Aplicación web desplegada</v>
      </c>
      <c r="E43" s="9">
        <f>SUM(E38:E42)</f>
        <v>1000</v>
      </c>
      <c r="F43" s="14">
        <f>SUM(F38:F42)</f>
        <v>4000</v>
      </c>
    </row>
  </sheetData>
  <mergeCells count="5">
    <mergeCell ref="B2:F2"/>
    <mergeCell ref="B13:F13"/>
    <mergeCell ref="B4:F4"/>
    <mergeCell ref="B25:F25"/>
    <mergeCell ref="B35:F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7CAF-85E8-43E3-8D42-B98C3B000F70}">
  <dimension ref="A1:F37"/>
  <sheetViews>
    <sheetView tabSelected="1" topLeftCell="A32" zoomScale="115" zoomScaleNormal="115" workbookViewId="0">
      <selection activeCell="A32" sqref="A1:A1048576"/>
    </sheetView>
  </sheetViews>
  <sheetFormatPr baseColWidth="10" defaultRowHeight="15" x14ac:dyDescent="0.25"/>
  <cols>
    <col min="1" max="1" width="2" customWidth="1"/>
    <col min="2" max="2" width="20.42578125" customWidth="1"/>
    <col min="3" max="3" width="29.28515625" bestFit="1" customWidth="1"/>
    <col min="4" max="4" width="16.28515625" customWidth="1"/>
    <col min="5" max="6" width="10.140625" bestFit="1" customWidth="1"/>
  </cols>
  <sheetData>
    <row r="1" spans="1:6" ht="81" customHeight="1" x14ac:dyDescent="0.25"/>
    <row r="2" spans="1:6" ht="26.25" x14ac:dyDescent="0.25">
      <c r="B2" s="10" t="s">
        <v>24</v>
      </c>
      <c r="C2" s="10"/>
      <c r="D2" s="10"/>
      <c r="E2" s="10"/>
      <c r="F2" s="10"/>
    </row>
    <row r="4" spans="1:6" x14ac:dyDescent="0.25">
      <c r="B4" s="11" t="s">
        <v>18</v>
      </c>
      <c r="C4" s="11"/>
      <c r="D4" s="11"/>
      <c r="E4" s="11"/>
      <c r="F4" s="11"/>
    </row>
    <row r="6" spans="1:6" ht="30" x14ac:dyDescent="0.25">
      <c r="B6" s="3" t="s">
        <v>0</v>
      </c>
      <c r="C6" s="3" t="s">
        <v>2</v>
      </c>
      <c r="D6" s="3" t="s">
        <v>26</v>
      </c>
      <c r="E6" s="3" t="s">
        <v>31</v>
      </c>
      <c r="F6" s="3" t="s">
        <v>30</v>
      </c>
    </row>
    <row r="7" spans="1:6" x14ac:dyDescent="0.25">
      <c r="B7" s="4" t="s">
        <v>4</v>
      </c>
      <c r="C7" s="8" t="s">
        <v>5</v>
      </c>
      <c r="D7" s="8" t="s">
        <v>21</v>
      </c>
      <c r="E7" s="9">
        <v>0</v>
      </c>
      <c r="F7" s="14">
        <f>E7*4</f>
        <v>0</v>
      </c>
    </row>
    <row r="8" spans="1:6" ht="28.5" x14ac:dyDescent="0.25">
      <c r="A8" s="1"/>
      <c r="B8" s="6" t="s">
        <v>22</v>
      </c>
      <c r="C8" s="6" t="s">
        <v>3</v>
      </c>
      <c r="D8" s="6" t="s">
        <v>23</v>
      </c>
      <c r="E8" s="9">
        <v>50</v>
      </c>
      <c r="F8" s="14">
        <f t="shared" ref="F8:F10" si="0">E8*4</f>
        <v>200</v>
      </c>
    </row>
    <row r="9" spans="1:6" ht="28.5" x14ac:dyDescent="0.25">
      <c r="A9" s="1"/>
      <c r="B9" s="6" t="s">
        <v>16</v>
      </c>
      <c r="C9" s="6" t="s">
        <v>7</v>
      </c>
      <c r="D9" s="6" t="s">
        <v>35</v>
      </c>
      <c r="E9" s="9">
        <v>200</v>
      </c>
      <c r="F9" s="14">
        <f t="shared" si="0"/>
        <v>800</v>
      </c>
    </row>
    <row r="10" spans="1:6" ht="28.5" x14ac:dyDescent="0.25">
      <c r="A10" s="1"/>
      <c r="B10" s="6" t="s">
        <v>33</v>
      </c>
      <c r="C10" s="6" t="s">
        <v>6</v>
      </c>
      <c r="D10" s="6" t="s">
        <v>25</v>
      </c>
      <c r="E10" s="9">
        <v>50</v>
      </c>
      <c r="F10" s="14">
        <f t="shared" si="0"/>
        <v>200</v>
      </c>
    </row>
    <row r="11" spans="1:6" x14ac:dyDescent="0.25">
      <c r="B11" s="2"/>
      <c r="C11" s="1"/>
    </row>
    <row r="12" spans="1:6" x14ac:dyDescent="0.25">
      <c r="B12" s="11" t="s">
        <v>19</v>
      </c>
      <c r="C12" s="11"/>
      <c r="D12" s="11"/>
      <c r="E12" s="11"/>
      <c r="F12" s="11"/>
    </row>
    <row r="14" spans="1:6" ht="30" x14ac:dyDescent="0.25">
      <c r="B14" s="3" t="s">
        <v>0</v>
      </c>
      <c r="C14" s="3" t="s">
        <v>2</v>
      </c>
      <c r="D14" s="3" t="s">
        <v>26</v>
      </c>
      <c r="E14" s="3" t="s">
        <v>38</v>
      </c>
      <c r="F14" s="3" t="s">
        <v>37</v>
      </c>
    </row>
    <row r="15" spans="1:6" x14ac:dyDescent="0.25">
      <c r="B15" s="4" t="s">
        <v>4</v>
      </c>
      <c r="C15" s="8" t="s">
        <v>5</v>
      </c>
      <c r="D15" s="8" t="s">
        <v>21</v>
      </c>
      <c r="E15" s="9">
        <v>0</v>
      </c>
      <c r="F15" s="14">
        <f t="shared" ref="F15:F19" si="1">E15*4</f>
        <v>0</v>
      </c>
    </row>
    <row r="16" spans="1:6" ht="28.5" x14ac:dyDescent="0.25">
      <c r="B16" s="6" t="s">
        <v>22</v>
      </c>
      <c r="C16" s="6" t="s">
        <v>3</v>
      </c>
      <c r="D16" s="6" t="s">
        <v>23</v>
      </c>
      <c r="E16" s="9">
        <v>100</v>
      </c>
      <c r="F16" s="14">
        <f t="shared" si="1"/>
        <v>400</v>
      </c>
    </row>
    <row r="17" spans="2:6" ht="28.5" x14ac:dyDescent="0.25">
      <c r="B17" s="6" t="s">
        <v>15</v>
      </c>
      <c r="C17" s="6" t="s">
        <v>7</v>
      </c>
      <c r="D17" s="6" t="s">
        <v>35</v>
      </c>
      <c r="E17" s="9">
        <v>300</v>
      </c>
      <c r="F17" s="14">
        <f t="shared" si="1"/>
        <v>1200</v>
      </c>
    </row>
    <row r="18" spans="2:6" ht="32.25" customHeight="1" x14ac:dyDescent="0.25">
      <c r="B18" s="6" t="s">
        <v>39</v>
      </c>
      <c r="C18" s="6" t="s">
        <v>8</v>
      </c>
      <c r="D18" s="6" t="s">
        <v>36</v>
      </c>
      <c r="E18" s="9">
        <v>50</v>
      </c>
      <c r="F18" s="14">
        <f t="shared" si="1"/>
        <v>200</v>
      </c>
    </row>
    <row r="19" spans="2:6" ht="28.5" x14ac:dyDescent="0.25">
      <c r="B19" s="6" t="s">
        <v>34</v>
      </c>
      <c r="C19" s="6" t="s">
        <v>6</v>
      </c>
      <c r="D19" s="6" t="s">
        <v>25</v>
      </c>
      <c r="E19" s="9">
        <v>50</v>
      </c>
      <c r="F19" s="14">
        <f t="shared" si="1"/>
        <v>200</v>
      </c>
    </row>
    <row r="21" spans="2:6" x14ac:dyDescent="0.25">
      <c r="B21" s="11" t="s">
        <v>14</v>
      </c>
      <c r="C21" s="11"/>
      <c r="D21" s="11"/>
      <c r="E21" s="11"/>
      <c r="F21" s="11"/>
    </row>
    <row r="23" spans="2:6" ht="30" x14ac:dyDescent="0.25">
      <c r="B23" s="3" t="s">
        <v>0</v>
      </c>
      <c r="C23" s="3" t="s">
        <v>2</v>
      </c>
      <c r="D23" s="3" t="s">
        <v>26</v>
      </c>
      <c r="E23" s="3" t="s">
        <v>9</v>
      </c>
      <c r="F23" s="3" t="s">
        <v>9</v>
      </c>
    </row>
    <row r="24" spans="2:6" x14ac:dyDescent="0.25">
      <c r="B24" s="4" t="s">
        <v>4</v>
      </c>
      <c r="C24" s="8" t="s">
        <v>5</v>
      </c>
      <c r="D24" s="8" t="s">
        <v>21</v>
      </c>
      <c r="E24" s="9">
        <v>0</v>
      </c>
      <c r="F24" s="14">
        <f t="shared" ref="F24:F28" si="2">E24*4</f>
        <v>0</v>
      </c>
    </row>
    <row r="25" spans="2:6" ht="28.5" x14ac:dyDescent="0.25">
      <c r="B25" s="6" t="s">
        <v>22</v>
      </c>
      <c r="C25" s="6" t="s">
        <v>3</v>
      </c>
      <c r="D25" s="6" t="s">
        <v>23</v>
      </c>
      <c r="E25" s="9">
        <v>100</v>
      </c>
      <c r="F25" s="14">
        <f t="shared" si="2"/>
        <v>400</v>
      </c>
    </row>
    <row r="26" spans="2:6" ht="28.5" x14ac:dyDescent="0.25">
      <c r="B26" s="6" t="s">
        <v>32</v>
      </c>
      <c r="C26" s="6" t="s">
        <v>7</v>
      </c>
      <c r="D26" s="6" t="s">
        <v>35</v>
      </c>
      <c r="E26" s="9">
        <v>350</v>
      </c>
      <c r="F26" s="14">
        <f t="shared" si="2"/>
        <v>1400</v>
      </c>
    </row>
    <row r="27" spans="2:6" ht="28.5" x14ac:dyDescent="0.25">
      <c r="B27" s="6" t="s">
        <v>12</v>
      </c>
      <c r="C27" s="6" t="s">
        <v>8</v>
      </c>
      <c r="D27" s="6" t="s">
        <v>28</v>
      </c>
      <c r="E27" s="9">
        <v>250</v>
      </c>
      <c r="F27" s="14">
        <f t="shared" si="2"/>
        <v>1000</v>
      </c>
    </row>
    <row r="28" spans="2:6" ht="28.5" x14ac:dyDescent="0.25">
      <c r="B28" s="6" t="s">
        <v>33</v>
      </c>
      <c r="C28" s="6" t="s">
        <v>6</v>
      </c>
      <c r="D28" s="6" t="s">
        <v>25</v>
      </c>
      <c r="E28" s="9">
        <v>50</v>
      </c>
      <c r="F28" s="14">
        <f t="shared" si="2"/>
        <v>200</v>
      </c>
    </row>
    <row r="30" spans="2:6" x14ac:dyDescent="0.25">
      <c r="B30" s="11" t="s">
        <v>13</v>
      </c>
      <c r="C30" s="11"/>
      <c r="D30" s="11"/>
      <c r="E30" s="11"/>
      <c r="F30" s="11"/>
    </row>
    <row r="32" spans="2:6" ht="30" x14ac:dyDescent="0.25">
      <c r="B32" s="3" t="s">
        <v>0</v>
      </c>
      <c r="C32" s="3" t="s">
        <v>2</v>
      </c>
      <c r="D32" s="3" t="s">
        <v>26</v>
      </c>
      <c r="E32" s="3" t="s">
        <v>9</v>
      </c>
      <c r="F32" s="3" t="s">
        <v>9</v>
      </c>
    </row>
    <row r="33" spans="2:6" x14ac:dyDescent="0.25">
      <c r="B33" s="4" t="s">
        <v>4</v>
      </c>
      <c r="C33" s="8" t="s">
        <v>5</v>
      </c>
      <c r="D33" s="8" t="s">
        <v>21</v>
      </c>
      <c r="E33" s="9">
        <v>0</v>
      </c>
      <c r="F33" s="14">
        <f t="shared" ref="F33:F37" si="3">E33*4</f>
        <v>0</v>
      </c>
    </row>
    <row r="34" spans="2:6" ht="28.5" x14ac:dyDescent="0.25">
      <c r="B34" s="6" t="s">
        <v>22</v>
      </c>
      <c r="C34" s="6" t="s">
        <v>3</v>
      </c>
      <c r="D34" s="6" t="s">
        <v>23</v>
      </c>
      <c r="E34" s="9">
        <v>100</v>
      </c>
      <c r="F34" s="14">
        <f t="shared" si="3"/>
        <v>400</v>
      </c>
    </row>
    <row r="35" spans="2:6" ht="28.5" x14ac:dyDescent="0.25">
      <c r="B35" s="6" t="s">
        <v>32</v>
      </c>
      <c r="C35" s="6" t="s">
        <v>7</v>
      </c>
      <c r="D35" s="6" t="s">
        <v>35</v>
      </c>
      <c r="E35" s="9">
        <v>350</v>
      </c>
      <c r="F35" s="14">
        <f t="shared" si="3"/>
        <v>1400</v>
      </c>
    </row>
    <row r="36" spans="2:6" ht="28.5" x14ac:dyDescent="0.25">
      <c r="B36" s="6" t="s">
        <v>11</v>
      </c>
      <c r="C36" s="6" t="s">
        <v>8</v>
      </c>
      <c r="D36" s="6" t="s">
        <v>27</v>
      </c>
      <c r="E36" s="9">
        <v>500</v>
      </c>
      <c r="F36" s="14">
        <f t="shared" si="3"/>
        <v>2000</v>
      </c>
    </row>
    <row r="37" spans="2:6" ht="28.5" x14ac:dyDescent="0.25">
      <c r="B37" s="6" t="s">
        <v>33</v>
      </c>
      <c r="C37" s="6" t="s">
        <v>6</v>
      </c>
      <c r="D37" s="6" t="s">
        <v>25</v>
      </c>
      <c r="E37" s="9">
        <v>50</v>
      </c>
      <c r="F37" s="14">
        <f t="shared" si="3"/>
        <v>200</v>
      </c>
    </row>
  </sheetData>
  <mergeCells count="5">
    <mergeCell ref="B12:F12"/>
    <mergeCell ref="B4:F4"/>
    <mergeCell ref="B2:F2"/>
    <mergeCell ref="B21:F21"/>
    <mergeCell ref="B30:F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9167-ACA3-4068-9FBE-DE463A3AEF12}">
  <dimension ref="A1:F43"/>
  <sheetViews>
    <sheetView topLeftCell="A12" zoomScale="115" zoomScaleNormal="115" workbookViewId="0">
      <selection activeCell="A12" sqref="A1:A1048576"/>
    </sheetView>
  </sheetViews>
  <sheetFormatPr baseColWidth="10" defaultRowHeight="15" x14ac:dyDescent="0.25"/>
  <cols>
    <col min="1" max="1" width="2" customWidth="1"/>
    <col min="2" max="2" width="18.7109375" customWidth="1"/>
    <col min="3" max="3" width="17.85546875" customWidth="1"/>
    <col min="4" max="4" width="27.140625" customWidth="1"/>
    <col min="5" max="5" width="11.7109375" bestFit="1" customWidth="1"/>
  </cols>
  <sheetData>
    <row r="1" spans="1:6" ht="107.25" customHeight="1" x14ac:dyDescent="0.25"/>
    <row r="2" spans="1:6" ht="26.25" x14ac:dyDescent="0.25">
      <c r="B2" s="10" t="s">
        <v>20</v>
      </c>
      <c r="C2" s="10"/>
      <c r="D2" s="10"/>
      <c r="E2" s="10"/>
      <c r="F2" s="10"/>
    </row>
    <row r="4" spans="1:6" x14ac:dyDescent="0.25">
      <c r="B4" s="11" t="s">
        <v>18</v>
      </c>
      <c r="C4" s="11"/>
      <c r="D4" s="11"/>
      <c r="E4" s="11"/>
      <c r="F4" s="11"/>
    </row>
    <row r="6" spans="1:6" ht="31.5" customHeight="1" x14ac:dyDescent="0.25">
      <c r="B6" s="3" t="s">
        <v>0</v>
      </c>
      <c r="C6" s="3" t="s">
        <v>29</v>
      </c>
      <c r="D6" s="3" t="s">
        <v>2</v>
      </c>
      <c r="E6" s="3" t="s">
        <v>31</v>
      </c>
      <c r="F6" s="3" t="s">
        <v>30</v>
      </c>
    </row>
    <row r="7" spans="1:6" x14ac:dyDescent="0.25">
      <c r="B7" s="4" t="s">
        <v>4</v>
      </c>
      <c r="C7" s="12">
        <v>1</v>
      </c>
      <c r="D7" s="8" t="s">
        <v>5</v>
      </c>
      <c r="E7" s="9">
        <v>0</v>
      </c>
      <c r="F7" s="14">
        <f>E7*4</f>
        <v>0</v>
      </c>
    </row>
    <row r="8" spans="1:6" ht="28.5" x14ac:dyDescent="0.25">
      <c r="A8" s="1"/>
      <c r="B8" s="6" t="s">
        <v>22</v>
      </c>
      <c r="C8" s="13">
        <v>7</v>
      </c>
      <c r="D8" s="6" t="s">
        <v>3</v>
      </c>
      <c r="E8" s="9">
        <v>50</v>
      </c>
      <c r="F8" s="14">
        <f t="shared" ref="F8:F10" si="0">E8*4</f>
        <v>200</v>
      </c>
    </row>
    <row r="9" spans="1:6" ht="28.5" x14ac:dyDescent="0.25">
      <c r="A9" s="1"/>
      <c r="B9" s="6" t="s">
        <v>16</v>
      </c>
      <c r="C9" s="13">
        <v>14</v>
      </c>
      <c r="D9" s="6" t="s">
        <v>7</v>
      </c>
      <c r="E9" s="9">
        <v>200</v>
      </c>
      <c r="F9" s="14">
        <f t="shared" si="0"/>
        <v>800</v>
      </c>
    </row>
    <row r="10" spans="1:6" ht="28.5" x14ac:dyDescent="0.25">
      <c r="A10" s="1"/>
      <c r="B10" s="6" t="s">
        <v>33</v>
      </c>
      <c r="C10" s="13">
        <v>1</v>
      </c>
      <c r="D10" s="6" t="s">
        <v>6</v>
      </c>
      <c r="E10" s="9">
        <v>50</v>
      </c>
      <c r="F10" s="14">
        <f t="shared" si="0"/>
        <v>200</v>
      </c>
    </row>
    <row r="11" spans="1:6" x14ac:dyDescent="0.25">
      <c r="B11" s="6" t="s">
        <v>10</v>
      </c>
      <c r="C11" s="12">
        <f>SUM(C7:C10)</f>
        <v>23</v>
      </c>
      <c r="D11" s="8" t="str">
        <f>D10</f>
        <v>Aplicación web desplegada</v>
      </c>
      <c r="E11" s="9">
        <f>SUM(E7:E10)</f>
        <v>300</v>
      </c>
      <c r="F11" s="14">
        <f>SUM(F7:F10)</f>
        <v>1200</v>
      </c>
    </row>
    <row r="12" spans="1:6" x14ac:dyDescent="0.25">
      <c r="B12" s="2"/>
      <c r="C12" s="1"/>
    </row>
    <row r="13" spans="1:6" x14ac:dyDescent="0.25">
      <c r="B13" s="11" t="s">
        <v>19</v>
      </c>
      <c r="C13" s="11"/>
      <c r="D13" s="11"/>
      <c r="E13" s="11"/>
      <c r="F13" s="11"/>
    </row>
    <row r="15" spans="1:6" ht="45" x14ac:dyDescent="0.25">
      <c r="B15" s="3" t="s">
        <v>0</v>
      </c>
      <c r="C15" s="3" t="s">
        <v>29</v>
      </c>
      <c r="D15" s="3" t="s">
        <v>2</v>
      </c>
      <c r="E15" s="3" t="s">
        <v>31</v>
      </c>
      <c r="F15" s="3" t="s">
        <v>30</v>
      </c>
    </row>
    <row r="16" spans="1:6" x14ac:dyDescent="0.25">
      <c r="B16" s="4" t="s">
        <v>4</v>
      </c>
      <c r="C16" s="12">
        <v>1</v>
      </c>
      <c r="D16" s="8" t="s">
        <v>5</v>
      </c>
      <c r="E16" s="9">
        <v>0</v>
      </c>
      <c r="F16" s="14">
        <f t="shared" ref="F16:F20" si="1">E16*4</f>
        <v>0</v>
      </c>
    </row>
    <row r="17" spans="2:6" ht="28.5" x14ac:dyDescent="0.25">
      <c r="B17" s="6" t="s">
        <v>22</v>
      </c>
      <c r="C17" s="13">
        <v>7</v>
      </c>
      <c r="D17" s="6" t="s">
        <v>3</v>
      </c>
      <c r="E17" s="9">
        <v>100</v>
      </c>
      <c r="F17" s="14">
        <f t="shared" si="1"/>
        <v>400</v>
      </c>
    </row>
    <row r="18" spans="2:6" ht="28.5" x14ac:dyDescent="0.25">
      <c r="B18" s="6" t="s">
        <v>15</v>
      </c>
      <c r="C18" s="13">
        <v>14</v>
      </c>
      <c r="D18" s="6" t="s">
        <v>7</v>
      </c>
      <c r="E18" s="9">
        <v>300</v>
      </c>
      <c r="F18" s="14">
        <f t="shared" si="1"/>
        <v>1200</v>
      </c>
    </row>
    <row r="19" spans="2:6" ht="28.5" customHeight="1" x14ac:dyDescent="0.25">
      <c r="B19" s="6" t="s">
        <v>39</v>
      </c>
      <c r="C19" s="13">
        <v>2</v>
      </c>
      <c r="D19" s="6" t="s">
        <v>8</v>
      </c>
      <c r="E19" s="9">
        <v>50</v>
      </c>
      <c r="F19" s="14">
        <f t="shared" si="1"/>
        <v>200</v>
      </c>
    </row>
    <row r="20" spans="2:6" ht="28.5" x14ac:dyDescent="0.25">
      <c r="B20" s="6" t="s">
        <v>34</v>
      </c>
      <c r="C20" s="12">
        <v>1</v>
      </c>
      <c r="D20" s="6" t="s">
        <v>6</v>
      </c>
      <c r="E20" s="9">
        <v>50</v>
      </c>
      <c r="F20" s="14">
        <f t="shared" si="1"/>
        <v>200</v>
      </c>
    </row>
    <row r="21" spans="2:6" x14ac:dyDescent="0.25">
      <c r="B21" s="6" t="s">
        <v>10</v>
      </c>
      <c r="C21" s="12">
        <f>SUM(C16:C20)</f>
        <v>25</v>
      </c>
      <c r="D21" s="8" t="str">
        <f>D20</f>
        <v>Aplicación web desplegada</v>
      </c>
      <c r="E21" s="9">
        <f>SUM(E16:E20)</f>
        <v>500</v>
      </c>
      <c r="F21" s="14">
        <f>SUM(F16:F20)</f>
        <v>2000</v>
      </c>
    </row>
    <row r="22" spans="2:6" x14ac:dyDescent="0.25">
      <c r="B22" s="15"/>
      <c r="C22" s="20"/>
      <c r="D22" s="17"/>
      <c r="E22" s="18"/>
      <c r="F22" s="19"/>
    </row>
    <row r="23" spans="2:6" ht="84.95" customHeight="1" x14ac:dyDescent="0.25">
      <c r="B23" s="15"/>
      <c r="C23" s="20"/>
      <c r="D23" s="17"/>
      <c r="E23" s="18"/>
      <c r="F23" s="19"/>
    </row>
    <row r="25" spans="2:6" x14ac:dyDescent="0.25">
      <c r="B25" s="11" t="s">
        <v>14</v>
      </c>
      <c r="C25" s="11"/>
      <c r="D25" s="11"/>
      <c r="E25" s="11"/>
      <c r="F25" s="11"/>
    </row>
    <row r="27" spans="2:6" ht="45" x14ac:dyDescent="0.25">
      <c r="B27" s="3" t="s">
        <v>0</v>
      </c>
      <c r="C27" s="3" t="s">
        <v>29</v>
      </c>
      <c r="D27" s="3" t="s">
        <v>2</v>
      </c>
      <c r="E27" s="3" t="s">
        <v>31</v>
      </c>
      <c r="F27" s="3" t="s">
        <v>30</v>
      </c>
    </row>
    <row r="28" spans="2:6" x14ac:dyDescent="0.25">
      <c r="B28" s="4" t="s">
        <v>4</v>
      </c>
      <c r="C28" s="12">
        <v>1</v>
      </c>
      <c r="D28" s="8" t="s">
        <v>5</v>
      </c>
      <c r="E28" s="9">
        <v>0</v>
      </c>
      <c r="F28" s="14">
        <f t="shared" ref="F28:F32" si="2">E28*4</f>
        <v>0</v>
      </c>
    </row>
    <row r="29" spans="2:6" ht="28.5" x14ac:dyDescent="0.25">
      <c r="B29" s="6" t="s">
        <v>22</v>
      </c>
      <c r="C29" s="13">
        <v>7</v>
      </c>
      <c r="D29" s="6" t="s">
        <v>3</v>
      </c>
      <c r="E29" s="9">
        <v>100</v>
      </c>
      <c r="F29" s="14">
        <f t="shared" si="2"/>
        <v>400</v>
      </c>
    </row>
    <row r="30" spans="2:6" ht="28.5" x14ac:dyDescent="0.25">
      <c r="B30" s="6" t="s">
        <v>32</v>
      </c>
      <c r="C30" s="13">
        <v>14</v>
      </c>
      <c r="D30" s="6" t="s">
        <v>7</v>
      </c>
      <c r="E30" s="9">
        <v>350</v>
      </c>
      <c r="F30" s="14">
        <f t="shared" si="2"/>
        <v>1400</v>
      </c>
    </row>
    <row r="31" spans="2:6" ht="42.75" x14ac:dyDescent="0.25">
      <c r="B31" s="6" t="s">
        <v>12</v>
      </c>
      <c r="C31" s="13">
        <v>8</v>
      </c>
      <c r="D31" s="6" t="s">
        <v>8</v>
      </c>
      <c r="E31" s="9">
        <v>250</v>
      </c>
      <c r="F31" s="14">
        <f t="shared" si="2"/>
        <v>1000</v>
      </c>
    </row>
    <row r="32" spans="2:6" ht="28.5" x14ac:dyDescent="0.25">
      <c r="B32" s="6" t="s">
        <v>33</v>
      </c>
      <c r="C32" s="12">
        <v>1</v>
      </c>
      <c r="D32" s="6" t="s">
        <v>6</v>
      </c>
      <c r="E32" s="9">
        <v>50</v>
      </c>
      <c r="F32" s="14">
        <f t="shared" si="2"/>
        <v>200</v>
      </c>
    </row>
    <row r="33" spans="2:6" x14ac:dyDescent="0.25">
      <c r="B33" s="6" t="s">
        <v>10</v>
      </c>
      <c r="C33" s="12">
        <f>SUM(C28:C32)</f>
        <v>31</v>
      </c>
      <c r="D33" s="8" t="str">
        <f>D32</f>
        <v>Aplicación web desplegada</v>
      </c>
      <c r="E33" s="9">
        <f>SUM(E28:E32)</f>
        <v>750</v>
      </c>
      <c r="F33" s="14">
        <f>SUM(F28:F32)</f>
        <v>3000</v>
      </c>
    </row>
    <row r="35" spans="2:6" x14ac:dyDescent="0.25">
      <c r="B35" s="11" t="s">
        <v>13</v>
      </c>
      <c r="C35" s="11"/>
      <c r="D35" s="11"/>
      <c r="E35" s="11"/>
      <c r="F35" s="11"/>
    </row>
    <row r="37" spans="2:6" ht="45" x14ac:dyDescent="0.25">
      <c r="B37" s="3" t="s">
        <v>0</v>
      </c>
      <c r="C37" s="3" t="s">
        <v>29</v>
      </c>
      <c r="D37" s="3" t="s">
        <v>2</v>
      </c>
      <c r="E37" s="3" t="s">
        <v>31</v>
      </c>
      <c r="F37" s="3" t="s">
        <v>30</v>
      </c>
    </row>
    <row r="38" spans="2:6" x14ac:dyDescent="0.25">
      <c r="B38" s="4" t="s">
        <v>4</v>
      </c>
      <c r="C38" s="12">
        <v>1</v>
      </c>
      <c r="D38" s="8" t="s">
        <v>5</v>
      </c>
      <c r="E38" s="9">
        <v>0</v>
      </c>
      <c r="F38" s="14">
        <f t="shared" ref="F38:F42" si="3">E38*4</f>
        <v>0</v>
      </c>
    </row>
    <row r="39" spans="2:6" ht="28.5" x14ac:dyDescent="0.25">
      <c r="B39" s="6" t="s">
        <v>22</v>
      </c>
      <c r="C39" s="13">
        <v>7</v>
      </c>
      <c r="D39" s="6" t="s">
        <v>3</v>
      </c>
      <c r="E39" s="9">
        <v>100</v>
      </c>
      <c r="F39" s="14">
        <f t="shared" si="3"/>
        <v>400</v>
      </c>
    </row>
    <row r="40" spans="2:6" ht="28.5" x14ac:dyDescent="0.25">
      <c r="B40" s="6" t="s">
        <v>32</v>
      </c>
      <c r="C40" s="13">
        <v>14</v>
      </c>
      <c r="D40" s="6" t="s">
        <v>7</v>
      </c>
      <c r="E40" s="9">
        <v>350</v>
      </c>
      <c r="F40" s="14">
        <f t="shared" si="3"/>
        <v>1400</v>
      </c>
    </row>
    <row r="41" spans="2:6" ht="42.75" x14ac:dyDescent="0.25">
      <c r="B41" s="6" t="s">
        <v>11</v>
      </c>
      <c r="C41" s="13">
        <v>8</v>
      </c>
      <c r="D41" s="6" t="s">
        <v>8</v>
      </c>
      <c r="E41" s="9">
        <v>500</v>
      </c>
      <c r="F41" s="14">
        <f t="shared" si="3"/>
        <v>2000</v>
      </c>
    </row>
    <row r="42" spans="2:6" ht="28.5" x14ac:dyDescent="0.25">
      <c r="B42" s="6" t="s">
        <v>33</v>
      </c>
      <c r="C42" s="12">
        <v>1</v>
      </c>
      <c r="D42" s="6" t="s">
        <v>6</v>
      </c>
      <c r="E42" s="9">
        <v>50</v>
      </c>
      <c r="F42" s="14">
        <f t="shared" si="3"/>
        <v>200</v>
      </c>
    </row>
    <row r="43" spans="2:6" x14ac:dyDescent="0.25">
      <c r="B43" s="6" t="s">
        <v>10</v>
      </c>
      <c r="C43" s="12">
        <f>SUM(C38:C42)</f>
        <v>31</v>
      </c>
      <c r="D43" s="8" t="str">
        <f>D42</f>
        <v>Aplicación web desplegada</v>
      </c>
      <c r="E43" s="9">
        <f>SUM(E38:E42)</f>
        <v>1000</v>
      </c>
      <c r="F43" s="14">
        <f>SUM(F38:F42)</f>
        <v>4000</v>
      </c>
    </row>
  </sheetData>
  <mergeCells count="5">
    <mergeCell ref="B2:F2"/>
    <mergeCell ref="B4:F4"/>
    <mergeCell ref="B13:F13"/>
    <mergeCell ref="B25:F25"/>
    <mergeCell ref="B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Tarifario</vt:lpstr>
      <vt:lpstr>Tecnologías</vt:lpstr>
      <vt:lpstr>Tarifario Imprimible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Scerpella</dc:creator>
  <cp:lastModifiedBy>Marcelo Scerpella</cp:lastModifiedBy>
  <cp:lastPrinted>2024-07-16T09:53:57Z</cp:lastPrinted>
  <dcterms:created xsi:type="dcterms:W3CDTF">2024-07-16T03:01:07Z</dcterms:created>
  <dcterms:modified xsi:type="dcterms:W3CDTF">2024-07-16T09:56:10Z</dcterms:modified>
</cp:coreProperties>
</file>