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endon\Desktop\js calculator\"/>
    </mc:Choice>
  </mc:AlternateContent>
  <xr:revisionPtr revIDLastSave="0" documentId="13_ncr:1_{9065099C-EE1D-45E7-91D9-3ED6CE1A3EC7}" xr6:coauthVersionLast="47" xr6:coauthVersionMax="47" xr10:uidLastSave="{00000000-0000-0000-0000-000000000000}"/>
  <bookViews>
    <workbookView xWindow="26385" yWindow="330" windowWidth="20895" windowHeight="18450" xr2:uid="{8A305E30-17B3-4D31-A041-0CC7EEEE20E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2" i="1" l="1"/>
  <c r="O28" i="1"/>
  <c r="K28" i="1"/>
  <c r="K22" i="1"/>
  <c r="G22" i="1"/>
  <c r="G28" i="1"/>
  <c r="C28" i="1"/>
  <c r="C22" i="1"/>
  <c r="S22" i="1"/>
  <c r="S28" i="1" l="1"/>
  <c r="S8" i="1"/>
  <c r="S9" i="1" s="1"/>
  <c r="O9" i="1"/>
  <c r="O8" i="1"/>
  <c r="K8" i="1"/>
  <c r="K9" i="1" s="1"/>
  <c r="G8" i="1"/>
  <c r="G9" i="1" s="1"/>
  <c r="C8" i="1"/>
  <c r="C9" i="1" s="1"/>
</calcChain>
</file>

<file path=xl/sharedStrings.xml><?xml version="1.0" encoding="utf-8"?>
<sst xmlns="http://schemas.openxmlformats.org/spreadsheetml/2006/main" count="138" uniqueCount="36">
  <si>
    <t>ID</t>
  </si>
  <si>
    <t>CSC</t>
  </si>
  <si>
    <t>VS</t>
  </si>
  <si>
    <t>VAT</t>
  </si>
  <si>
    <t>fob</t>
  </si>
  <si>
    <t>frt</t>
  </si>
  <si>
    <t>ins</t>
  </si>
  <si>
    <t>cif</t>
  </si>
  <si>
    <t>Year</t>
  </si>
  <si>
    <t>ccs</t>
  </si>
  <si>
    <t>pass</t>
  </si>
  <si>
    <t>Etax</t>
  </si>
  <si>
    <t>Total</t>
  </si>
  <si>
    <t>Sample 1</t>
  </si>
  <si>
    <t>Sample 2</t>
  </si>
  <si>
    <t>Sample 3</t>
  </si>
  <si>
    <t>Sample 4</t>
  </si>
  <si>
    <t>Sample 5</t>
  </si>
  <si>
    <t>Class:</t>
  </si>
  <si>
    <t>tons</t>
  </si>
  <si>
    <t>cif $</t>
  </si>
  <si>
    <t>src</t>
  </si>
  <si>
    <t>Desc:</t>
  </si>
  <si>
    <t>Suzuki Swift</t>
  </si>
  <si>
    <t>Gas</t>
  </si>
  <si>
    <t>-</t>
  </si>
  <si>
    <t>8703.</t>
  </si>
  <si>
    <t>S.S.S. Sports</t>
  </si>
  <si>
    <t>S.Escudo</t>
  </si>
  <si>
    <t>S.Carry Van</t>
  </si>
  <si>
    <t>M.C.Truck</t>
  </si>
  <si>
    <t>Diesel</t>
  </si>
  <si>
    <t>current regime</t>
  </si>
  <si>
    <t>Proposed regime</t>
  </si>
  <si>
    <t>cif(usd)</t>
  </si>
  <si>
    <t>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</si>
</sst>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4"/>
      <color theme="1"/>
      <name val="Bookman Old Style"/>
      <family val="1"/>
    </font>
    <font>
      <b/>
      <sz val="14"/>
      <color theme="1"/>
      <name val="Bookman Old Style"/>
      <family val="1"/>
    </font>
    <font>
      <sz val="11"/>
      <color theme="1"/>
      <name val="Calibri"/>
      <family val="2"/>
      <scheme val="minor"/>
    </font>
    <font>
      <b/>
      <i/>
      <sz val="9"/>
      <color rgb="FFFF0000"/>
      <name val="Bookman Old Style"/>
      <family val="1"/>
    </font>
    <font>
      <b/>
      <sz val="9"/>
      <color rgb="FFFF0000"/>
      <name val="Bookman Old Style"/>
      <family val="1"/>
    </font>
    <font>
      <b/>
      <sz val="10"/>
      <color theme="1"/>
      <name val="Bookman Old Style"/>
      <family val="1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5" xfId="0" applyFont="1" applyBorder="1"/>
    <xf numFmtId="0" fontId="1" fillId="0" borderId="3" xfId="0" applyFont="1" applyBorder="1"/>
    <xf numFmtId="0" fontId="2" fillId="0" borderId="6" xfId="0" applyFont="1" applyBorder="1"/>
    <xf numFmtId="43" fontId="1" fillId="0" borderId="2" xfId="1" applyFont="1" applyBorder="1" applyAlignment="1">
      <alignment horizontal="center"/>
    </xf>
    <xf numFmtId="43" fontId="1" fillId="0" borderId="8" xfId="1" applyFont="1" applyBorder="1" applyAlignment="1">
      <alignment horizontal="center"/>
    </xf>
    <xf numFmtId="43" fontId="1" fillId="0" borderId="9" xfId="1" applyFont="1" applyBorder="1" applyAlignment="1">
      <alignment horizontal="center"/>
    </xf>
    <xf numFmtId="43" fontId="1" fillId="0" borderId="10" xfId="1" applyFont="1" applyBorder="1" applyAlignment="1">
      <alignment horizontal="center"/>
    </xf>
    <xf numFmtId="43" fontId="1" fillId="0" borderId="3" xfId="1" applyFont="1" applyBorder="1" applyAlignment="1">
      <alignment horizontal="center"/>
    </xf>
    <xf numFmtId="43" fontId="1" fillId="0" borderId="3" xfId="1" applyFont="1" applyBorder="1"/>
    <xf numFmtId="43" fontId="2" fillId="0" borderId="0" xfId="1" applyFont="1"/>
    <xf numFmtId="43" fontId="2" fillId="0" borderId="10" xfId="1" applyFont="1" applyBorder="1" applyAlignment="1">
      <alignment horizontal="center"/>
    </xf>
    <xf numFmtId="43" fontId="2" fillId="0" borderId="3" xfId="1" applyFont="1" applyBorder="1" applyAlignment="1">
      <alignment horizontal="center"/>
    </xf>
    <xf numFmtId="0" fontId="1" fillId="0" borderId="12" xfId="0" applyFont="1" applyBorder="1"/>
    <xf numFmtId="43" fontId="1" fillId="0" borderId="13" xfId="1" applyFont="1" applyBorder="1" applyAlignment="1">
      <alignment horizontal="center"/>
    </xf>
    <xf numFmtId="43" fontId="2" fillId="0" borderId="14" xfId="1" applyFont="1" applyBorder="1" applyAlignment="1">
      <alignment horizontal="center"/>
    </xf>
    <xf numFmtId="43" fontId="2" fillId="0" borderId="15" xfId="1" applyFont="1" applyBorder="1" applyAlignment="1">
      <alignment horizontal="center"/>
    </xf>
    <xf numFmtId="0" fontId="2" fillId="0" borderId="11" xfId="0" applyFont="1" applyBorder="1"/>
    <xf numFmtId="0" fontId="6" fillId="0" borderId="11" xfId="0" applyFont="1" applyBorder="1"/>
    <xf numFmtId="0" fontId="2" fillId="0" borderId="16" xfId="0" applyFont="1" applyBorder="1"/>
    <xf numFmtId="0" fontId="1" fillId="0" borderId="5" xfId="0" applyFont="1" applyBorder="1"/>
    <xf numFmtId="0" fontId="1" fillId="0" borderId="6" xfId="0" applyFont="1" applyBorder="1"/>
    <xf numFmtId="0" fontId="4" fillId="0" borderId="5" xfId="0" applyFont="1" applyBorder="1" applyAlignment="1">
      <alignment horizontal="center" vertical="center" textRotation="75"/>
    </xf>
    <xf numFmtId="0" fontId="4" fillId="0" borderId="6" xfId="0" applyFont="1" applyBorder="1" applyAlignment="1">
      <alignment horizontal="center" vertical="center" textRotation="75"/>
    </xf>
    <xf numFmtId="0" fontId="5" fillId="0" borderId="4" xfId="0" applyFont="1" applyBorder="1" applyAlignment="1">
      <alignment horizontal="center" vertical="center" textRotation="77"/>
    </xf>
    <xf numFmtId="0" fontId="5" fillId="0" borderId="5" xfId="0" applyFont="1" applyBorder="1" applyAlignment="1">
      <alignment horizontal="center" vertical="center" textRotation="77"/>
    </xf>
    <xf numFmtId="0" fontId="5" fillId="0" borderId="6" xfId="0" applyFont="1" applyBorder="1" applyAlignment="1">
      <alignment horizontal="center" vertical="center" textRotation="77"/>
    </xf>
    <xf numFmtId="0" fontId="1" fillId="0" borderId="17" xfId="0" quotePrefix="1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6" fillId="0" borderId="19" xfId="0" applyFont="1" applyBorder="1"/>
    <xf numFmtId="0" fontId="2" fillId="0" borderId="7" xfId="0" applyFont="1" applyBorder="1"/>
    <xf numFmtId="0" fontId="1" fillId="0" borderId="1" xfId="0" applyFont="1" applyBorder="1"/>
    <xf numFmtId="0" fontId="2" fillId="0" borderId="12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867F-110E-45C2-8311-8761B91D3646}">
  <dimension ref="A2:T28"/>
  <sheetViews>
    <sheetView tabSelected="1" workbookViewId="0">
      <selection activeCell="O33" sqref="O33"/>
    </sheetView>
  </sheetViews>
  <sheetFormatPr defaultRowHeight="18" x14ac:dyDescent="0.25"/>
  <cols>
    <col min="1" max="1" width="6.42578125" style="1" customWidth="1"/>
    <col min="2" max="2" width="8" style="1" customWidth="1"/>
    <col min="3" max="3" width="14.28515625" style="1" customWidth="1"/>
    <col min="4" max="4" width="5.140625" style="1" customWidth="1"/>
    <col min="5" max="5" width="2.28515625" style="1" customWidth="1"/>
    <col min="6" max="6" width="8.140625" style="1" customWidth="1"/>
    <col min="7" max="7" width="14.28515625" style="1" customWidth="1"/>
    <col min="8" max="8" width="5.5703125" style="1" customWidth="1"/>
    <col min="9" max="9" width="3.140625" style="1" customWidth="1"/>
    <col min="10" max="10" width="8.140625" style="1" customWidth="1"/>
    <col min="11" max="11" width="13.140625" style="1" customWidth="1"/>
    <col min="12" max="12" width="5.140625" style="1" customWidth="1"/>
    <col min="13" max="13" width="3.140625" style="1" customWidth="1"/>
    <col min="14" max="14" width="8.140625" style="1" customWidth="1"/>
    <col min="15" max="15" width="13.140625" style="1" customWidth="1"/>
    <col min="16" max="16" width="5.140625" style="1" customWidth="1"/>
    <col min="17" max="17" width="2.5703125" style="1" customWidth="1"/>
    <col min="18" max="18" width="8.140625" style="1" customWidth="1"/>
    <col min="19" max="19" width="13.140625" style="1" customWidth="1"/>
    <col min="20" max="20" width="5.140625" style="1" customWidth="1"/>
    <col min="21" max="21" width="4.42578125" style="1" customWidth="1"/>
    <col min="22" max="22" width="8.140625" style="1" customWidth="1"/>
    <col min="23" max="23" width="3.28515625" style="1" bestFit="1" customWidth="1"/>
    <col min="24" max="24" width="6.42578125" style="1" customWidth="1"/>
    <col min="25" max="25" width="3.7109375" style="1" customWidth="1"/>
    <col min="26" max="26" width="9" style="1" customWidth="1"/>
    <col min="27" max="27" width="4.42578125" style="1" customWidth="1"/>
    <col min="28" max="16384" width="9.140625" style="1"/>
  </cols>
  <sheetData>
    <row r="2" spans="1:20" ht="18.75" thickBot="1" x14ac:dyDescent="0.3">
      <c r="C2" s="2" t="s">
        <v>13</v>
      </c>
      <c r="D2" s="2"/>
      <c r="E2" s="2"/>
      <c r="F2" s="2"/>
      <c r="G2" s="2" t="s">
        <v>14</v>
      </c>
      <c r="H2" s="2"/>
      <c r="I2" s="2"/>
      <c r="J2" s="2"/>
      <c r="K2" s="2" t="s">
        <v>15</v>
      </c>
      <c r="L2" s="2"/>
      <c r="M2" s="2"/>
      <c r="N2" s="2"/>
      <c r="O2" s="2" t="s">
        <v>16</v>
      </c>
      <c r="P2" s="2"/>
      <c r="Q2" s="2"/>
      <c r="R2" s="2"/>
      <c r="S2" s="2" t="s">
        <v>17</v>
      </c>
    </row>
    <row r="3" spans="1:20" ht="18.75" thickBot="1" x14ac:dyDescent="0.3">
      <c r="A3" s="34" t="s">
        <v>35</v>
      </c>
      <c r="B3" s="35" t="s">
        <v>22</v>
      </c>
      <c r="C3" s="35" t="s">
        <v>23</v>
      </c>
      <c r="D3" s="35"/>
      <c r="E3" s="35"/>
      <c r="F3" s="35"/>
      <c r="G3" s="35" t="s">
        <v>27</v>
      </c>
      <c r="H3" s="35"/>
      <c r="I3" s="35"/>
      <c r="J3" s="35"/>
      <c r="K3" s="35" t="s">
        <v>28</v>
      </c>
      <c r="L3" s="35"/>
      <c r="M3" s="35"/>
      <c r="N3" s="35"/>
      <c r="O3" s="35" t="s">
        <v>29</v>
      </c>
      <c r="P3" s="35"/>
      <c r="Q3" s="35"/>
      <c r="R3" s="35"/>
      <c r="S3" s="35" t="s">
        <v>30</v>
      </c>
      <c r="T3" s="36"/>
    </row>
    <row r="4" spans="1:20" ht="18.75" thickBot="1" x14ac:dyDescent="0.3">
      <c r="A4" s="22"/>
      <c r="B4" s="19" t="s">
        <v>18</v>
      </c>
      <c r="C4" s="29" t="s">
        <v>26</v>
      </c>
      <c r="D4" s="30"/>
      <c r="F4" s="3" t="s">
        <v>18</v>
      </c>
      <c r="G4" s="31">
        <v>8703</v>
      </c>
      <c r="H4" s="32"/>
      <c r="J4" s="3" t="s">
        <v>18</v>
      </c>
      <c r="K4" s="33">
        <v>8703</v>
      </c>
      <c r="L4" s="30"/>
      <c r="N4" s="3" t="s">
        <v>18</v>
      </c>
      <c r="O4" s="33">
        <v>8704</v>
      </c>
      <c r="P4" s="30"/>
      <c r="R4" s="3" t="s">
        <v>18</v>
      </c>
      <c r="S4" s="31">
        <v>8704</v>
      </c>
      <c r="T4" s="32"/>
    </row>
    <row r="5" spans="1:20" x14ac:dyDescent="0.25">
      <c r="A5" s="22"/>
      <c r="B5" s="19" t="s">
        <v>4</v>
      </c>
      <c r="C5" s="7">
        <v>1830</v>
      </c>
      <c r="D5" s="8"/>
      <c r="F5" s="3" t="s">
        <v>4</v>
      </c>
      <c r="G5" s="7">
        <v>2780</v>
      </c>
      <c r="H5" s="8"/>
      <c r="J5" s="3" t="s">
        <v>4</v>
      </c>
      <c r="K5" s="7">
        <v>10890</v>
      </c>
      <c r="L5" s="8"/>
      <c r="N5" s="3" t="s">
        <v>4</v>
      </c>
      <c r="O5" s="7">
        <v>1310</v>
      </c>
      <c r="P5" s="8"/>
      <c r="R5" s="3" t="s">
        <v>4</v>
      </c>
      <c r="S5" s="7">
        <v>6480</v>
      </c>
      <c r="T5" s="8"/>
    </row>
    <row r="6" spans="1:20" x14ac:dyDescent="0.25">
      <c r="A6" s="22"/>
      <c r="B6" s="19" t="s">
        <v>5</v>
      </c>
      <c r="C6" s="9">
        <v>2550</v>
      </c>
      <c r="D6" s="10"/>
      <c r="F6" s="3" t="s">
        <v>5</v>
      </c>
      <c r="G6" s="9">
        <v>2550</v>
      </c>
      <c r="H6" s="10"/>
      <c r="J6" s="3" t="s">
        <v>5</v>
      </c>
      <c r="K6" s="9">
        <v>3400</v>
      </c>
      <c r="L6" s="10"/>
      <c r="N6" s="3" t="s">
        <v>5</v>
      </c>
      <c r="O6" s="9">
        <v>2550</v>
      </c>
      <c r="P6" s="10"/>
      <c r="R6" s="3" t="s">
        <v>5</v>
      </c>
      <c r="S6" s="9">
        <v>4000</v>
      </c>
      <c r="T6" s="10"/>
    </row>
    <row r="7" spans="1:20" x14ac:dyDescent="0.25">
      <c r="A7" s="22"/>
      <c r="B7" s="19" t="s">
        <v>6</v>
      </c>
      <c r="C7" s="9">
        <v>44</v>
      </c>
      <c r="D7" s="10"/>
      <c r="F7" s="3" t="s">
        <v>6</v>
      </c>
      <c r="G7" s="9">
        <v>53</v>
      </c>
      <c r="H7" s="10"/>
      <c r="J7" s="3" t="s">
        <v>6</v>
      </c>
      <c r="K7" s="9">
        <v>143</v>
      </c>
      <c r="L7" s="10"/>
      <c r="N7" s="3" t="s">
        <v>6</v>
      </c>
      <c r="O7" s="9">
        <v>39</v>
      </c>
      <c r="P7" s="10"/>
      <c r="R7" s="3" t="s">
        <v>6</v>
      </c>
      <c r="S7" s="9">
        <v>103</v>
      </c>
      <c r="T7" s="10"/>
    </row>
    <row r="8" spans="1:20" x14ac:dyDescent="0.25">
      <c r="A8" s="22"/>
      <c r="B8" s="20" t="s">
        <v>34</v>
      </c>
      <c r="C8" s="9">
        <f>SUM(C5:D7)</f>
        <v>4424</v>
      </c>
      <c r="D8" s="10"/>
      <c r="F8" s="3" t="s">
        <v>7</v>
      </c>
      <c r="G8" s="9">
        <f>SUM(G5:G7)</f>
        <v>5383</v>
      </c>
      <c r="H8" s="10"/>
      <c r="J8" s="3" t="s">
        <v>7</v>
      </c>
      <c r="K8" s="9">
        <f>SUM(K5:L7)</f>
        <v>14433</v>
      </c>
      <c r="L8" s="10"/>
      <c r="N8" s="3" t="s">
        <v>7</v>
      </c>
      <c r="O8" s="9">
        <f>SUM(O5:P7)</f>
        <v>3899</v>
      </c>
      <c r="P8" s="10"/>
      <c r="R8" s="3" t="s">
        <v>7</v>
      </c>
      <c r="S8" s="9">
        <f>SUM(S5:S7)</f>
        <v>10583</v>
      </c>
      <c r="T8" s="10"/>
    </row>
    <row r="9" spans="1:20" x14ac:dyDescent="0.25">
      <c r="A9" s="22"/>
      <c r="B9" s="19" t="s">
        <v>20</v>
      </c>
      <c r="C9" s="13">
        <f>C8*2.717</f>
        <v>12020.008</v>
      </c>
      <c r="D9" s="14"/>
      <c r="F9" s="3" t="s">
        <v>20</v>
      </c>
      <c r="G9" s="13">
        <f>G8*2.717</f>
        <v>14625.611000000001</v>
      </c>
      <c r="H9" s="14"/>
      <c r="J9" s="3" t="s">
        <v>20</v>
      </c>
      <c r="K9" s="13">
        <f>K8*2.717</f>
        <v>39214.461000000003</v>
      </c>
      <c r="L9" s="14"/>
      <c r="N9" s="3" t="s">
        <v>20</v>
      </c>
      <c r="O9" s="13">
        <f>O8*2.717</f>
        <v>10593.583000000001</v>
      </c>
      <c r="P9" s="14"/>
      <c r="R9" s="3" t="s">
        <v>20</v>
      </c>
      <c r="S9" s="13">
        <f>S8*2.717</f>
        <v>28754.011000000002</v>
      </c>
      <c r="T9" s="14"/>
    </row>
    <row r="10" spans="1:20" x14ac:dyDescent="0.25">
      <c r="A10" s="22"/>
      <c r="B10" s="19"/>
      <c r="C10" s="12"/>
      <c r="F10" s="3"/>
      <c r="J10" s="3"/>
      <c r="N10" s="3"/>
      <c r="R10" s="3"/>
    </row>
    <row r="11" spans="1:20" x14ac:dyDescent="0.25">
      <c r="A11" s="22"/>
      <c r="B11" s="19" t="s">
        <v>8</v>
      </c>
      <c r="C11" s="4">
        <v>2013</v>
      </c>
      <c r="F11" s="3" t="s">
        <v>8</v>
      </c>
      <c r="G11" s="4">
        <v>2014</v>
      </c>
      <c r="J11" s="3" t="s">
        <v>8</v>
      </c>
      <c r="K11" s="4">
        <v>2016</v>
      </c>
      <c r="N11" s="3" t="s">
        <v>8</v>
      </c>
      <c r="O11" s="4">
        <v>2014</v>
      </c>
      <c r="R11" s="3" t="s">
        <v>8</v>
      </c>
      <c r="S11" s="4">
        <v>2016</v>
      </c>
    </row>
    <row r="12" spans="1:20" x14ac:dyDescent="0.25">
      <c r="A12" s="22"/>
      <c r="B12" s="19" t="s">
        <v>9</v>
      </c>
      <c r="C12" s="4">
        <v>1240</v>
      </c>
      <c r="F12" s="3" t="s">
        <v>9</v>
      </c>
      <c r="G12" s="4">
        <v>1580</v>
      </c>
      <c r="J12" s="3" t="s">
        <v>9</v>
      </c>
      <c r="K12" s="4">
        <v>2400</v>
      </c>
      <c r="N12" s="3" t="s">
        <v>9</v>
      </c>
      <c r="O12" s="4">
        <v>650</v>
      </c>
      <c r="R12" s="3" t="s">
        <v>9</v>
      </c>
      <c r="S12" s="4">
        <v>2990</v>
      </c>
    </row>
    <row r="13" spans="1:20" x14ac:dyDescent="0.25">
      <c r="A13" s="22"/>
      <c r="B13" s="19" t="s">
        <v>21</v>
      </c>
      <c r="C13" s="4" t="s">
        <v>24</v>
      </c>
      <c r="F13" s="3" t="s">
        <v>21</v>
      </c>
      <c r="G13" s="4" t="s">
        <v>24</v>
      </c>
      <c r="J13" s="3" t="s">
        <v>21</v>
      </c>
      <c r="K13" s="4" t="s">
        <v>24</v>
      </c>
      <c r="N13" s="3" t="s">
        <v>21</v>
      </c>
      <c r="O13" s="4" t="s">
        <v>24</v>
      </c>
      <c r="R13" s="3" t="s">
        <v>21</v>
      </c>
      <c r="S13" s="4" t="s">
        <v>31</v>
      </c>
    </row>
    <row r="14" spans="1:20" x14ac:dyDescent="0.25">
      <c r="A14" s="22"/>
      <c r="B14" s="19" t="s">
        <v>10</v>
      </c>
      <c r="C14" s="4">
        <v>5</v>
      </c>
      <c r="F14" s="3" t="s">
        <v>10</v>
      </c>
      <c r="G14" s="4">
        <v>5</v>
      </c>
      <c r="J14" s="3" t="s">
        <v>10</v>
      </c>
      <c r="K14" s="4">
        <v>5</v>
      </c>
      <c r="N14" s="3" t="s">
        <v>10</v>
      </c>
      <c r="O14" s="4">
        <v>2</v>
      </c>
      <c r="R14" s="3" t="s">
        <v>10</v>
      </c>
      <c r="S14" s="4">
        <v>3</v>
      </c>
    </row>
    <row r="15" spans="1:20" x14ac:dyDescent="0.25">
      <c r="A15" s="22"/>
      <c r="B15" s="19" t="s">
        <v>19</v>
      </c>
      <c r="C15" s="11" t="s">
        <v>25</v>
      </c>
      <c r="F15" s="3" t="s">
        <v>19</v>
      </c>
      <c r="G15" s="4" t="s">
        <v>25</v>
      </c>
      <c r="J15" s="3" t="s">
        <v>19</v>
      </c>
      <c r="K15" s="4" t="s">
        <v>25</v>
      </c>
      <c r="N15" s="3" t="s">
        <v>19</v>
      </c>
      <c r="O15" s="4">
        <v>0.95</v>
      </c>
      <c r="R15" s="3" t="s">
        <v>19</v>
      </c>
      <c r="S15" s="4">
        <v>2.2999999999999998</v>
      </c>
    </row>
    <row r="16" spans="1:20" ht="18.75" thickBot="1" x14ac:dyDescent="0.3">
      <c r="A16" s="23"/>
      <c r="B16" s="21"/>
      <c r="C16" s="15"/>
      <c r="D16" s="15"/>
      <c r="E16" s="15"/>
      <c r="F16" s="5"/>
      <c r="G16" s="15"/>
      <c r="H16" s="15"/>
      <c r="I16" s="15"/>
      <c r="J16" s="5"/>
      <c r="K16" s="15"/>
      <c r="L16" s="15"/>
      <c r="M16" s="15"/>
      <c r="N16" s="5"/>
      <c r="O16" s="15"/>
      <c r="P16" s="15"/>
      <c r="Q16" s="15"/>
      <c r="R16" s="5"/>
      <c r="S16" s="15"/>
      <c r="T16" s="15"/>
    </row>
    <row r="17" spans="1:20" x14ac:dyDescent="0.25">
      <c r="A17" s="24" t="s">
        <v>32</v>
      </c>
      <c r="B17" s="19" t="s">
        <v>0</v>
      </c>
      <c r="C17" s="16">
        <v>4207</v>
      </c>
      <c r="D17" s="6"/>
      <c r="F17" s="3" t="s">
        <v>0</v>
      </c>
      <c r="G17" s="16">
        <v>5118.96</v>
      </c>
      <c r="H17" s="6"/>
      <c r="J17" s="3" t="s">
        <v>0</v>
      </c>
      <c r="K17" s="16">
        <v>13725.06</v>
      </c>
      <c r="L17" s="6"/>
      <c r="N17" s="3" t="s">
        <v>0</v>
      </c>
      <c r="O17" s="16">
        <v>1059.3599999999999</v>
      </c>
      <c r="P17" s="6"/>
      <c r="R17" s="3" t="s">
        <v>0</v>
      </c>
      <c r="S17" s="16">
        <v>2875.4</v>
      </c>
      <c r="T17" s="6"/>
    </row>
    <row r="18" spans="1:20" x14ac:dyDescent="0.25">
      <c r="A18" s="24"/>
      <c r="B18" s="19" t="s">
        <v>11</v>
      </c>
      <c r="C18" s="9">
        <v>4808</v>
      </c>
      <c r="D18" s="10"/>
      <c r="F18" s="3" t="s">
        <v>11</v>
      </c>
      <c r="G18" s="9">
        <v>6581.52</v>
      </c>
      <c r="H18" s="10"/>
      <c r="J18" s="3" t="s">
        <v>11</v>
      </c>
      <c r="K18" s="9">
        <v>17646.509999999998</v>
      </c>
      <c r="L18" s="10"/>
      <c r="N18" s="3" t="s">
        <v>11</v>
      </c>
      <c r="O18" s="9">
        <v>6356.15</v>
      </c>
      <c r="P18" s="10"/>
      <c r="R18" s="3" t="s">
        <v>11</v>
      </c>
      <c r="S18" s="9">
        <v>17252.41</v>
      </c>
      <c r="T18" s="10"/>
    </row>
    <row r="19" spans="1:20" x14ac:dyDescent="0.25">
      <c r="A19" s="24"/>
      <c r="B19" s="19" t="s">
        <v>1</v>
      </c>
      <c r="C19" s="9">
        <v>721.2</v>
      </c>
      <c r="D19" s="10"/>
      <c r="F19" s="3" t="s">
        <v>1</v>
      </c>
      <c r="G19" s="9">
        <v>877.54</v>
      </c>
      <c r="H19" s="10"/>
      <c r="J19" s="3" t="s">
        <v>1</v>
      </c>
      <c r="K19" s="9">
        <v>2352.87</v>
      </c>
      <c r="L19" s="10"/>
      <c r="N19" s="3" t="s">
        <v>1</v>
      </c>
      <c r="O19" s="9">
        <v>635.61</v>
      </c>
      <c r="P19" s="10"/>
      <c r="R19" s="3" t="s">
        <v>1</v>
      </c>
      <c r="S19" s="9">
        <v>1725.24</v>
      </c>
      <c r="T19" s="10"/>
    </row>
    <row r="20" spans="1:20" x14ac:dyDescent="0.25">
      <c r="A20" s="24"/>
      <c r="B20" s="19" t="s">
        <v>2</v>
      </c>
      <c r="C20" s="9">
        <v>4450</v>
      </c>
      <c r="D20" s="10"/>
      <c r="F20" s="3" t="s">
        <v>2</v>
      </c>
      <c r="G20" s="9">
        <v>3950</v>
      </c>
      <c r="H20" s="10"/>
      <c r="J20" s="3" t="s">
        <v>2</v>
      </c>
      <c r="K20" s="9">
        <v>5600</v>
      </c>
      <c r="L20" s="10"/>
      <c r="N20" s="3" t="s">
        <v>2</v>
      </c>
      <c r="O20" s="9">
        <v>5600</v>
      </c>
      <c r="P20" s="10"/>
      <c r="R20" s="3" t="s">
        <v>2</v>
      </c>
      <c r="S20" s="9">
        <v>5600</v>
      </c>
      <c r="T20" s="10"/>
    </row>
    <row r="21" spans="1:20" x14ac:dyDescent="0.25">
      <c r="A21" s="24"/>
      <c r="B21" s="19" t="s">
        <v>3</v>
      </c>
      <c r="C21" s="9">
        <v>4192.99</v>
      </c>
      <c r="D21" s="10"/>
      <c r="F21" s="3" t="s">
        <v>3</v>
      </c>
      <c r="G21" s="9">
        <v>4984.58</v>
      </c>
      <c r="H21" s="10"/>
      <c r="J21" s="3" t="s">
        <v>3</v>
      </c>
      <c r="K21" s="9">
        <v>12566.22</v>
      </c>
      <c r="L21" s="10"/>
      <c r="N21" s="3" t="s">
        <v>3</v>
      </c>
      <c r="O21" s="9">
        <v>3879.15</v>
      </c>
      <c r="P21" s="10"/>
      <c r="R21" s="3" t="s">
        <v>3</v>
      </c>
      <c r="S21" s="9">
        <v>8993.1299999999992</v>
      </c>
      <c r="T21" s="10"/>
    </row>
    <row r="22" spans="1:20" ht="18.75" thickBot="1" x14ac:dyDescent="0.3">
      <c r="A22" s="25"/>
      <c r="B22" s="21" t="s">
        <v>12</v>
      </c>
      <c r="C22" s="17">
        <f>SUM(C17:C21)</f>
        <v>18379.190000000002</v>
      </c>
      <c r="D22" s="18"/>
      <c r="E22" s="15"/>
      <c r="F22" s="5" t="s">
        <v>12</v>
      </c>
      <c r="G22" s="17">
        <f>SUM(G17:G21)</f>
        <v>21512.6</v>
      </c>
      <c r="H22" s="18"/>
      <c r="I22" s="15"/>
      <c r="J22" s="5" t="s">
        <v>12</v>
      </c>
      <c r="K22" s="17">
        <f>SUM(K17:K21)</f>
        <v>51890.66</v>
      </c>
      <c r="L22" s="18"/>
      <c r="M22" s="15"/>
      <c r="N22" s="5" t="s">
        <v>12</v>
      </c>
      <c r="O22" s="17">
        <f>SUM(O17:O21)</f>
        <v>17530.27</v>
      </c>
      <c r="P22" s="18"/>
      <c r="Q22" s="15"/>
      <c r="R22" s="5" t="s">
        <v>12</v>
      </c>
      <c r="S22" s="17">
        <f>SUM(S17:T21)</f>
        <v>36446.18</v>
      </c>
      <c r="T22" s="18"/>
    </row>
    <row r="23" spans="1:20" x14ac:dyDescent="0.25">
      <c r="A23" s="26" t="s">
        <v>33</v>
      </c>
      <c r="B23" s="2" t="s">
        <v>0</v>
      </c>
      <c r="C23" s="16">
        <v>3005</v>
      </c>
      <c r="D23" s="6"/>
      <c r="F23" s="2" t="s">
        <v>0</v>
      </c>
      <c r="G23" s="16">
        <v>3656.4</v>
      </c>
      <c r="H23" s="6"/>
      <c r="J23" s="2" t="s">
        <v>0</v>
      </c>
      <c r="K23" s="16">
        <v>11764.34</v>
      </c>
      <c r="L23" s="6"/>
      <c r="N23" s="2" t="s">
        <v>0</v>
      </c>
      <c r="O23" s="16">
        <v>3921.45</v>
      </c>
      <c r="P23" s="6"/>
      <c r="R23" s="2" t="s">
        <v>0</v>
      </c>
      <c r="S23" s="16">
        <v>2875.4</v>
      </c>
      <c r="T23" s="6"/>
    </row>
    <row r="24" spans="1:20" x14ac:dyDescent="0.25">
      <c r="A24" s="27"/>
      <c r="B24" s="2" t="s">
        <v>11</v>
      </c>
      <c r="C24" s="9">
        <v>3005</v>
      </c>
      <c r="D24" s="10"/>
      <c r="F24" s="2" t="s">
        <v>11</v>
      </c>
      <c r="G24" s="9">
        <v>3656.4</v>
      </c>
      <c r="H24" s="10"/>
      <c r="J24" s="2" t="s">
        <v>11</v>
      </c>
      <c r="K24" s="9">
        <v>11764.34</v>
      </c>
      <c r="L24" s="10"/>
      <c r="N24" s="2" t="s">
        <v>11</v>
      </c>
      <c r="O24" s="9">
        <v>23528.68</v>
      </c>
      <c r="P24" s="10"/>
      <c r="R24" s="2" t="s">
        <v>11</v>
      </c>
      <c r="S24" s="9">
        <v>17252.41</v>
      </c>
      <c r="T24" s="10"/>
    </row>
    <row r="25" spans="1:20" x14ac:dyDescent="0.25">
      <c r="A25" s="27"/>
      <c r="B25" s="2" t="s">
        <v>1</v>
      </c>
      <c r="C25" s="9">
        <v>721.2</v>
      </c>
      <c r="D25" s="10"/>
      <c r="F25" s="2" t="s">
        <v>1</v>
      </c>
      <c r="G25" s="9">
        <v>877.54</v>
      </c>
      <c r="H25" s="10"/>
      <c r="J25" s="2" t="s">
        <v>1</v>
      </c>
      <c r="K25" s="9">
        <v>2352.87</v>
      </c>
      <c r="L25" s="10"/>
      <c r="N25" s="2" t="s">
        <v>1</v>
      </c>
      <c r="O25" s="9">
        <v>2352.87</v>
      </c>
      <c r="P25" s="10"/>
      <c r="R25" s="2" t="s">
        <v>1</v>
      </c>
      <c r="S25" s="9">
        <v>1725.24</v>
      </c>
      <c r="T25" s="10"/>
    </row>
    <row r="26" spans="1:20" x14ac:dyDescent="0.25">
      <c r="A26" s="27"/>
      <c r="B26" s="2" t="s">
        <v>2</v>
      </c>
      <c r="C26" s="9">
        <v>34787.5</v>
      </c>
      <c r="D26" s="10"/>
      <c r="F26" s="2" t="s">
        <v>2</v>
      </c>
      <c r="G26" s="9">
        <v>7875</v>
      </c>
      <c r="H26" s="10"/>
      <c r="J26" s="2" t="s">
        <v>2</v>
      </c>
      <c r="K26" s="9">
        <v>600</v>
      </c>
      <c r="L26" s="10"/>
      <c r="N26" s="2" t="s">
        <v>2</v>
      </c>
      <c r="O26" s="9">
        <v>4400</v>
      </c>
      <c r="P26" s="10"/>
      <c r="R26" s="2" t="s">
        <v>2</v>
      </c>
      <c r="S26" s="9">
        <v>12000</v>
      </c>
      <c r="T26" s="10"/>
    </row>
    <row r="27" spans="1:20" x14ac:dyDescent="0.25">
      <c r="A27" s="27"/>
      <c r="B27" s="2" t="s">
        <v>3</v>
      </c>
      <c r="C27" s="9">
        <v>3000.19</v>
      </c>
      <c r="D27" s="10"/>
      <c r="F27" s="2" t="s">
        <v>3</v>
      </c>
      <c r="G27" s="9">
        <v>3650.55</v>
      </c>
      <c r="H27" s="10"/>
      <c r="J27" s="2" t="s">
        <v>3</v>
      </c>
      <c r="K27" s="9">
        <v>10415.36</v>
      </c>
      <c r="L27" s="10"/>
      <c r="N27" s="2" t="s">
        <v>3</v>
      </c>
      <c r="O27" s="9">
        <v>11042.79</v>
      </c>
      <c r="P27" s="10"/>
      <c r="R27" s="2" t="s">
        <v>3</v>
      </c>
      <c r="S27" s="9">
        <v>8097.13</v>
      </c>
      <c r="T27" s="10"/>
    </row>
    <row r="28" spans="1:20" ht="18.75" thickBot="1" x14ac:dyDescent="0.3">
      <c r="A28" s="28"/>
      <c r="B28" s="37" t="s">
        <v>12</v>
      </c>
      <c r="C28" s="17">
        <f>SUM(C23:C27)</f>
        <v>44518.89</v>
      </c>
      <c r="D28" s="18"/>
      <c r="E28" s="15"/>
      <c r="F28" s="37" t="s">
        <v>12</v>
      </c>
      <c r="G28" s="17">
        <f>SUM(G23:G27)</f>
        <v>19715.89</v>
      </c>
      <c r="H28" s="18"/>
      <c r="I28" s="15"/>
      <c r="J28" s="37" t="s">
        <v>12</v>
      </c>
      <c r="K28" s="17">
        <f>SUM(K23:K27)</f>
        <v>36896.910000000003</v>
      </c>
      <c r="L28" s="18"/>
      <c r="M28" s="15"/>
      <c r="N28" s="37" t="s">
        <v>12</v>
      </c>
      <c r="O28" s="17">
        <f>SUM(O23:O27)</f>
        <v>45245.79</v>
      </c>
      <c r="P28" s="18"/>
      <c r="Q28" s="15"/>
      <c r="R28" s="37" t="s">
        <v>12</v>
      </c>
      <c r="S28" s="17">
        <f>SUM(S23:T27)</f>
        <v>41950.18</v>
      </c>
      <c r="T28" s="18"/>
    </row>
  </sheetData>
  <mergeCells count="92">
    <mergeCell ref="S27:T27"/>
    <mergeCell ref="S28:T28"/>
    <mergeCell ref="A23:A28"/>
    <mergeCell ref="S22:T22"/>
    <mergeCell ref="S23:T23"/>
    <mergeCell ref="S24:T24"/>
    <mergeCell ref="S25:T25"/>
    <mergeCell ref="S26:T26"/>
    <mergeCell ref="S17:T17"/>
    <mergeCell ref="S18:T18"/>
    <mergeCell ref="S19:T19"/>
    <mergeCell ref="S20:T20"/>
    <mergeCell ref="S21:T21"/>
    <mergeCell ref="K27:L27"/>
    <mergeCell ref="K28:L28"/>
    <mergeCell ref="O17:P17"/>
    <mergeCell ref="O18:P18"/>
    <mergeCell ref="O19:P19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K22:L22"/>
    <mergeCell ref="K23:L23"/>
    <mergeCell ref="K24:L24"/>
    <mergeCell ref="K25:L25"/>
    <mergeCell ref="K26:L26"/>
    <mergeCell ref="K17:L17"/>
    <mergeCell ref="K18:L18"/>
    <mergeCell ref="K19:L19"/>
    <mergeCell ref="K20:L20"/>
    <mergeCell ref="K21:L21"/>
    <mergeCell ref="C28:D28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C23:D23"/>
    <mergeCell ref="C24:D24"/>
    <mergeCell ref="C25:D25"/>
    <mergeCell ref="C26:D26"/>
    <mergeCell ref="C27:D27"/>
    <mergeCell ref="A17:A22"/>
    <mergeCell ref="C17:D17"/>
    <mergeCell ref="C18:D18"/>
    <mergeCell ref="C19:D19"/>
    <mergeCell ref="C20:D20"/>
    <mergeCell ref="C21:D21"/>
    <mergeCell ref="C22:D22"/>
    <mergeCell ref="S5:T5"/>
    <mergeCell ref="S7:T7"/>
    <mergeCell ref="S6:T6"/>
    <mergeCell ref="S8:T8"/>
    <mergeCell ref="S9:T9"/>
    <mergeCell ref="O5:P5"/>
    <mergeCell ref="O6:P6"/>
    <mergeCell ref="O7:P7"/>
    <mergeCell ref="O8:P8"/>
    <mergeCell ref="O9:P9"/>
    <mergeCell ref="K5:L5"/>
    <mergeCell ref="K6:L6"/>
    <mergeCell ref="K7:L7"/>
    <mergeCell ref="K8:L8"/>
    <mergeCell ref="K9:L9"/>
    <mergeCell ref="G5:H5"/>
    <mergeCell ref="G6:H6"/>
    <mergeCell ref="G7:H7"/>
    <mergeCell ref="G8:H8"/>
    <mergeCell ref="G9:H9"/>
    <mergeCell ref="C5:D5"/>
    <mergeCell ref="C6:D6"/>
    <mergeCell ref="C7:D7"/>
    <mergeCell ref="C8:D8"/>
    <mergeCell ref="C9:D9"/>
    <mergeCell ref="O4:P4"/>
    <mergeCell ref="K4:L4"/>
    <mergeCell ref="G4:H4"/>
    <mergeCell ref="C4:D4"/>
    <mergeCell ref="S4:T4"/>
  </mergeCells>
  <pageMargins left="0.7" right="0.7" top="0.75" bottom="0.75" header="0.3" footer="0.3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Glendon</dc:creator>
  <cp:lastModifiedBy>Glendon</cp:lastModifiedBy>
  <cp:lastPrinted>2022-10-30T04:36:48Z</cp:lastPrinted>
  <dcterms:created xsi:type="dcterms:W3CDTF">2022-10-28T00:33:23Z</dcterms:created>
  <dcterms:modified xsi:type="dcterms:W3CDTF">2022-10-30T04:36:57Z</dcterms:modified>
</cp:coreProperties>
</file>