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FES_Data_Sharing_Forestry\Manuscripts\histressupp\data\"/>
    </mc:Choice>
  </mc:AlternateContent>
  <xr:revisionPtr revIDLastSave="0" documentId="8_{BD044A74-CD5D-4C6D-A9AE-6C3031ADFEB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 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1" l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H60" i="1"/>
  <c r="U64" i="1"/>
  <c r="M64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AE62" i="1"/>
  <c r="AD62" i="1"/>
  <c r="AC62" i="1"/>
  <c r="AB62" i="1"/>
  <c r="AA62" i="1"/>
  <c r="Z62" i="1"/>
  <c r="Y62" i="1"/>
  <c r="X62" i="1"/>
  <c r="W62" i="1"/>
  <c r="W64" i="1" s="1"/>
  <c r="V62" i="1"/>
  <c r="U62" i="1"/>
  <c r="T62" i="1"/>
  <c r="S62" i="1"/>
  <c r="R62" i="1"/>
  <c r="Q62" i="1"/>
  <c r="P62" i="1"/>
  <c r="O62" i="1"/>
  <c r="O64" i="1" s="1"/>
  <c r="N62" i="1"/>
  <c r="M62" i="1"/>
  <c r="L62" i="1"/>
  <c r="K62" i="1"/>
  <c r="J62" i="1"/>
  <c r="I62" i="1"/>
  <c r="H62" i="1"/>
  <c r="G62" i="1"/>
  <c r="G64" i="1" s="1"/>
  <c r="AE61" i="1"/>
  <c r="AE64" i="1" s="1"/>
  <c r="AD61" i="1"/>
  <c r="AD64" i="1" s="1"/>
  <c r="AC61" i="1"/>
  <c r="AC64" i="1" s="1"/>
  <c r="AB61" i="1"/>
  <c r="AB64" i="1" s="1"/>
  <c r="AA61" i="1"/>
  <c r="AA64" i="1" s="1"/>
  <c r="Z61" i="1"/>
  <c r="Z64" i="1" s="1"/>
  <c r="Y61" i="1"/>
  <c r="Y64" i="1" s="1"/>
  <c r="X61" i="1"/>
  <c r="X64" i="1" s="1"/>
  <c r="W61" i="1"/>
  <c r="V61" i="1"/>
  <c r="V64" i="1" s="1"/>
  <c r="U61" i="1"/>
  <c r="T61" i="1"/>
  <c r="T64" i="1" s="1"/>
  <c r="S61" i="1"/>
  <c r="S64" i="1" s="1"/>
  <c r="R61" i="1"/>
  <c r="R64" i="1" s="1"/>
  <c r="Q61" i="1"/>
  <c r="Q64" i="1" s="1"/>
  <c r="P61" i="1"/>
  <c r="P64" i="1" s="1"/>
  <c r="O61" i="1"/>
  <c r="N61" i="1"/>
  <c r="N64" i="1" s="1"/>
  <c r="M61" i="1"/>
  <c r="L61" i="1"/>
  <c r="L64" i="1" s="1"/>
  <c r="K61" i="1"/>
  <c r="K64" i="1" s="1"/>
  <c r="J61" i="1"/>
  <c r="J64" i="1" s="1"/>
  <c r="I61" i="1"/>
  <c r="I64" i="1" s="1"/>
  <c r="H61" i="1"/>
  <c r="H64" i="1" s="1"/>
  <c r="G61" i="1"/>
  <c r="F64" i="1"/>
  <c r="F62" i="1"/>
  <c r="F63" i="1"/>
  <c r="F61" i="1"/>
  <c r="G60" i="1"/>
  <c r="F60" i="1"/>
</calcChain>
</file>

<file path=xl/sharedStrings.xml><?xml version="1.0" encoding="utf-8"?>
<sst xmlns="http://schemas.openxmlformats.org/spreadsheetml/2006/main" count="155" uniqueCount="145">
  <si>
    <t>e</t>
  </si>
  <si>
    <t>u</t>
  </si>
  <si>
    <t>a</t>
  </si>
  <si>
    <t>Hardwoods</t>
  </si>
  <si>
    <t>e</t>
  </si>
  <si>
    <t>u</t>
  </si>
  <si>
    <t>a</t>
  </si>
  <si>
    <t>Softwoods</t>
  </si>
  <si>
    <t>u</t>
  </si>
  <si>
    <t>Unspecified</t>
  </si>
  <si>
    <t>Logs and bolts</t>
  </si>
  <si>
    <t>e</t>
  </si>
  <si>
    <t>u</t>
  </si>
  <si>
    <t>a</t>
  </si>
  <si>
    <t>Hardwoods</t>
  </si>
  <si>
    <t>u</t>
  </si>
  <si>
    <t>Softwoods</t>
  </si>
  <si>
    <t>u</t>
  </si>
  <si>
    <t>a</t>
  </si>
  <si>
    <t>Unspecified</t>
  </si>
  <si>
    <t>Pulpwood</t>
  </si>
  <si>
    <t>u</t>
  </si>
  <si>
    <t>a</t>
  </si>
  <si>
    <t>Hardwoods</t>
  </si>
  <si>
    <t>u</t>
  </si>
  <si>
    <t>Softwoods</t>
  </si>
  <si>
    <t>u</t>
  </si>
  <si>
    <t>Unspecified</t>
  </si>
  <si>
    <t>Fuelwood*b and firewood*c</t>
  </si>
  <si>
    <t>u</t>
  </si>
  <si>
    <t>Hardwoods</t>
  </si>
  <si>
    <t>u</t>
  </si>
  <si>
    <t>Softwoods</t>
  </si>
  <si>
    <t>u</t>
  </si>
  <si>
    <t>Unspecified</t>
  </si>
  <si>
    <t>Other industrial roundwood</t>
  </si>
  <si>
    <t>Federal land</t>
  </si>
  <si>
    <t>u</t>
  </si>
  <si>
    <t>a</t>
  </si>
  <si>
    <t>Hardwoods</t>
  </si>
  <si>
    <t>u</t>
  </si>
  <si>
    <t>a</t>
  </si>
  <si>
    <t>Softwoods</t>
  </si>
  <si>
    <t>u</t>
  </si>
  <si>
    <t>Unspecified</t>
  </si>
  <si>
    <t>Logs and bolts</t>
  </si>
  <si>
    <t>u</t>
  </si>
  <si>
    <t>a</t>
  </si>
  <si>
    <t>Hardwoods</t>
  </si>
  <si>
    <t>n</t>
  </si>
  <si>
    <t>u</t>
  </si>
  <si>
    <t>a</t>
  </si>
  <si>
    <t>Softwoods</t>
  </si>
  <si>
    <t>u</t>
  </si>
  <si>
    <t>Unspecified</t>
  </si>
  <si>
    <t>Pulpwood</t>
  </si>
  <si>
    <t>u</t>
  </si>
  <si>
    <t>a</t>
  </si>
  <si>
    <t>Hardwoods</t>
  </si>
  <si>
    <t>u</t>
  </si>
  <si>
    <t>a</t>
  </si>
  <si>
    <t>Softwoods</t>
  </si>
  <si>
    <t>u</t>
  </si>
  <si>
    <t>Unspecified</t>
  </si>
  <si>
    <t>Fuelwood*b and firewood*c</t>
  </si>
  <si>
    <t>u</t>
  </si>
  <si>
    <t>a</t>
  </si>
  <si>
    <t>Hardwoods</t>
  </si>
  <si>
    <t>u</t>
  </si>
  <si>
    <t>a</t>
  </si>
  <si>
    <t>Softwoods</t>
  </si>
  <si>
    <t>u</t>
  </si>
  <si>
    <t>Unspecified</t>
  </si>
  <si>
    <t>Other industrial roundwood</t>
  </si>
  <si>
    <t>Private land</t>
  </si>
  <si>
    <t>a</t>
  </si>
  <si>
    <t>Hardwoods</t>
  </si>
  <si>
    <t>a</t>
  </si>
  <si>
    <t>Softwoods</t>
  </si>
  <si>
    <t>u</t>
  </si>
  <si>
    <t>Unspecified</t>
  </si>
  <si>
    <t>Logs and bolts</t>
  </si>
  <si>
    <t>a</t>
  </si>
  <si>
    <t>Hardwoods</t>
  </si>
  <si>
    <t>n</t>
  </si>
  <si>
    <t>a</t>
  </si>
  <si>
    <t>Softwoods</t>
  </si>
  <si>
    <t>u</t>
  </si>
  <si>
    <t>Unspecified</t>
  </si>
  <si>
    <t>Pulpwood</t>
  </si>
  <si>
    <t>u</t>
  </si>
  <si>
    <t>a</t>
  </si>
  <si>
    <t>Hardwoods</t>
  </si>
  <si>
    <t>u</t>
  </si>
  <si>
    <t>a</t>
  </si>
  <si>
    <t>Softwoods</t>
  </si>
  <si>
    <t>u</t>
  </si>
  <si>
    <t>Unspecified</t>
  </si>
  <si>
    <t>Fuelwood*b and firewood*c</t>
  </si>
  <si>
    <t>a</t>
  </si>
  <si>
    <t>Hardwoods</t>
  </si>
  <si>
    <t>a</t>
  </si>
  <si>
    <t>Softwoods</t>
  </si>
  <si>
    <t>u</t>
  </si>
  <si>
    <t>Unspecified</t>
  </si>
  <si>
    <t>Other industrial roundwood</t>
  </si>
  <si>
    <t>Provincial land</t>
  </si>
  <si>
    <t>Alberta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</si>
  <si>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</si>
  <si>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</si>
  <si>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</si>
  <si>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</si>
  <si>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</si>
  <si>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</si>
  <si>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</si>
  <si>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</si>
  <si>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</si>
  <si>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</si>
  <si>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</si>
  <si>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</si>
  <si>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</si>
  <si>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</si>
  <si>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</si>
  <si>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</si>
  <si>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</si>
  <si>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</si>
  <si>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</si>
  <si>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</si>
  <si>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</si>
  <si>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</si>
  <si>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</si>
  <si>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</si>
  <si>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</si>
  <si>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</si>
  <si>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Jurisdiction</t>
  </si>
  <si>
    <t>Tenure (En)</t>
  </si>
  <si>
    <t>Category</t>
  </si>
  <si>
    <t>Species group</t>
  </si>
  <si>
    <t>Data qualifier</t>
  </si>
  <si>
    <t>Year</t>
  </si>
  <si>
    <t>year</t>
  </si>
  <si>
    <t>federal</t>
  </si>
  <si>
    <t>provincial</t>
  </si>
  <si>
    <t>private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</si>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</sst>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color rgb="FF666666"/>
      <name val="Arial"/>
    </font>
    <font>
      <sz val="9"/>
      <color rgb="FF333333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4"/>
  <sheetViews>
    <sheetView topLeftCell="M48" workbookViewId="0">
      <selection activeCell="E60" sqref="E60:AE64"/>
    </sheetView>
  </sheetViews>
  <sheetFormatPr defaultRowHeight="14.5"/>
  <sheetData>
    <row r="1" spans="1:31">
      <c r="F1" s="6" t="s">
        <v>139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>
      <c r="A2" s="3" t="s">
        <v>134</v>
      </c>
      <c r="B2" s="3" t="s">
        <v>135</v>
      </c>
      <c r="C2" s="3" t="s">
        <v>136</v>
      </c>
      <c r="D2" s="3" t="s">
        <v>137</v>
      </c>
      <c r="E2" s="3" t="s">
        <v>138</v>
      </c>
      <c r="F2" s="2" t="s">
        <v>108</v>
      </c>
      <c r="G2" s="2" t="s">
        <v>109</v>
      </c>
      <c r="H2" s="2" t="s">
        <v>110</v>
      </c>
      <c r="I2" s="2" t="s">
        <v>111</v>
      </c>
      <c r="J2" s="2" t="s">
        <v>112</v>
      </c>
      <c r="K2" s="2" t="s">
        <v>113</v>
      </c>
      <c r="L2" s="2" t="s">
        <v>114</v>
      </c>
      <c r="M2" s="2" t="s">
        <v>115</v>
      </c>
      <c r="N2" s="2" t="s">
        <v>116</v>
      </c>
      <c r="O2" s="2" t="s">
        <v>117</v>
      </c>
      <c r="P2" s="2" t="s">
        <v>118</v>
      </c>
      <c r="Q2" s="2" t="s">
        <v>119</v>
      </c>
      <c r="R2" s="2" t="s">
        <v>120</v>
      </c>
      <c r="S2" s="2" t="s">
        <v>121</v>
      </c>
      <c r="T2" s="2" t="s">
        <v>122</v>
      </c>
      <c r="U2" s="2" t="s">
        <v>123</v>
      </c>
      <c r="V2" s="2" t="s">
        <v>124</v>
      </c>
      <c r="W2" s="2" t="s">
        <v>125</v>
      </c>
      <c r="X2" s="2" t="s">
        <v>126</v>
      </c>
      <c r="Y2" s="2" t="s">
        <v>127</v>
      </c>
      <c r="Z2" s="2" t="s">
        <v>128</v>
      </c>
      <c r="AA2" s="2" t="s">
        <v>129</v>
      </c>
      <c r="AB2" s="2" t="s">
        <v>130</v>
      </c>
      <c r="AC2" s="2" t="s">
        <v>131</v>
      </c>
      <c r="AD2" s="2" t="s">
        <v>132</v>
      </c>
      <c r="AE2" s="2" t="s">
        <v>133</v>
      </c>
    </row>
    <row r="3" spans="1:31">
      <c r="A3" s="5" t="s">
        <v>107</v>
      </c>
      <c r="B3" s="5" t="s">
        <v>36</v>
      </c>
      <c r="C3" s="5" t="s">
        <v>10</v>
      </c>
      <c r="D3" s="5" t="s">
        <v>3</v>
      </c>
      <c r="E3" s="1" t="s">
        <v>0</v>
      </c>
      <c r="T3" s="4">
        <v>34350</v>
      </c>
    </row>
    <row r="4" spans="1:31">
      <c r="A4" s="5"/>
      <c r="B4" s="5"/>
      <c r="C4" s="5"/>
      <c r="D4" s="5"/>
      <c r="E4" s="1" t="s">
        <v>1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5"/>
      <c r="B5" s="5"/>
      <c r="C5" s="5"/>
      <c r="D5" s="5"/>
      <c r="E5" s="1" t="s">
        <v>2</v>
      </c>
      <c r="F5" s="4"/>
      <c r="G5" s="4"/>
      <c r="H5" s="4"/>
      <c r="I5" s="4"/>
      <c r="J5" s="4">
        <v>77941</v>
      </c>
      <c r="K5" s="4"/>
      <c r="L5" s="4">
        <v>333</v>
      </c>
      <c r="M5" s="4">
        <v>3731</v>
      </c>
      <c r="N5" s="4">
        <v>4145</v>
      </c>
      <c r="O5" s="4"/>
      <c r="P5" s="4"/>
      <c r="Q5" s="4"/>
      <c r="R5" s="4">
        <v>65925</v>
      </c>
      <c r="S5" s="4">
        <v>34350</v>
      </c>
    </row>
    <row r="6" spans="1:31">
      <c r="A6" s="5"/>
      <c r="B6" s="5"/>
      <c r="C6" s="5"/>
      <c r="D6" s="5" t="s">
        <v>7</v>
      </c>
      <c r="E6" s="1" t="s">
        <v>4</v>
      </c>
      <c r="G6" s="4">
        <v>5000</v>
      </c>
      <c r="H6" s="4">
        <v>50000</v>
      </c>
      <c r="T6" s="4">
        <v>29773</v>
      </c>
    </row>
    <row r="7" spans="1:31">
      <c r="A7" s="5"/>
      <c r="B7" s="5"/>
      <c r="C7" s="5"/>
      <c r="D7" s="5"/>
      <c r="E7" s="1" t="s">
        <v>5</v>
      </c>
      <c r="U7" s="4"/>
      <c r="X7" s="4"/>
      <c r="Y7" s="4"/>
      <c r="AB7" s="4"/>
      <c r="AC7" s="4"/>
      <c r="AD7" s="4"/>
    </row>
    <row r="8" spans="1:31">
      <c r="A8" s="5"/>
      <c r="B8" s="5"/>
      <c r="C8" s="5"/>
      <c r="D8" s="5"/>
      <c r="E8" s="1" t="s">
        <v>6</v>
      </c>
      <c r="F8" s="4">
        <v>195564</v>
      </c>
      <c r="I8" s="4">
        <v>48000</v>
      </c>
      <c r="J8" s="4">
        <v>408919</v>
      </c>
      <c r="K8" s="4">
        <v>123750</v>
      </c>
      <c r="L8" s="4">
        <v>4258</v>
      </c>
      <c r="M8" s="4">
        <v>24436</v>
      </c>
      <c r="N8" s="4">
        <v>6038</v>
      </c>
      <c r="O8" s="4"/>
      <c r="P8" s="4"/>
      <c r="Q8" s="4"/>
      <c r="R8" s="4">
        <v>77730</v>
      </c>
      <c r="S8" s="4">
        <v>29773</v>
      </c>
      <c r="V8" s="4">
        <v>30000</v>
      </c>
      <c r="W8" s="4">
        <v>7500</v>
      </c>
      <c r="Z8" s="4">
        <v>8900</v>
      </c>
      <c r="AA8" s="4">
        <v>136869</v>
      </c>
      <c r="AE8" s="4">
        <v>7374</v>
      </c>
    </row>
    <row r="9" spans="1:31">
      <c r="A9" s="5"/>
      <c r="B9" s="5"/>
      <c r="C9" s="5"/>
      <c r="D9" s="1" t="s">
        <v>9</v>
      </c>
      <c r="E9" s="1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5"/>
      <c r="B10" s="5"/>
      <c r="C10" s="5" t="s">
        <v>20</v>
      </c>
      <c r="D10" s="5" t="s">
        <v>14</v>
      </c>
      <c r="E10" s="1" t="s">
        <v>11</v>
      </c>
      <c r="G10" s="4">
        <v>35000</v>
      </c>
      <c r="H10" s="4">
        <v>99300</v>
      </c>
    </row>
    <row r="11" spans="1:31">
      <c r="A11" s="5"/>
      <c r="B11" s="5"/>
      <c r="C11" s="5"/>
      <c r="D11" s="5"/>
      <c r="E11" s="1" t="s">
        <v>12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1">
      <c r="A12" s="5"/>
      <c r="B12" s="5"/>
      <c r="C12" s="5"/>
      <c r="D12" s="5"/>
      <c r="E12" s="1" t="s">
        <v>13</v>
      </c>
      <c r="F12" s="4">
        <v>70000</v>
      </c>
      <c r="I12" s="4">
        <v>20000</v>
      </c>
      <c r="J12" s="4"/>
      <c r="K12" s="4">
        <v>14920</v>
      </c>
      <c r="L12" s="4"/>
      <c r="M12" s="4"/>
      <c r="N12" s="4"/>
      <c r="O12" s="4"/>
      <c r="P12" s="4"/>
      <c r="Q12" s="4"/>
      <c r="R12" s="4"/>
      <c r="AE12" s="4">
        <v>7068</v>
      </c>
    </row>
    <row r="13" spans="1:31">
      <c r="A13" s="5"/>
      <c r="B13" s="5"/>
      <c r="C13" s="5"/>
      <c r="D13" s="1" t="s">
        <v>16</v>
      </c>
      <c r="E13" s="1" t="s">
        <v>15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5"/>
      <c r="B14" s="5"/>
      <c r="C14" s="5"/>
      <c r="D14" s="5" t="s">
        <v>19</v>
      </c>
      <c r="E14" s="1" t="s">
        <v>17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1">
      <c r="A15" s="5"/>
      <c r="B15" s="5"/>
      <c r="C15" s="5"/>
      <c r="D15" s="5"/>
      <c r="E15" s="1" t="s">
        <v>18</v>
      </c>
      <c r="AE15" s="4">
        <v>1547</v>
      </c>
    </row>
    <row r="16" spans="1:31">
      <c r="A16" s="5"/>
      <c r="B16" s="5"/>
      <c r="C16" s="5" t="s">
        <v>28</v>
      </c>
      <c r="D16" s="5" t="s">
        <v>23</v>
      </c>
      <c r="E16" s="1" t="s">
        <v>21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5"/>
      <c r="B17" s="5"/>
      <c r="C17" s="5"/>
      <c r="D17" s="5"/>
      <c r="E17" s="1" t="s">
        <v>22</v>
      </c>
      <c r="L17" s="4">
        <v>1270</v>
      </c>
      <c r="M17" s="4">
        <v>77</v>
      </c>
    </row>
    <row r="18" spans="1:31">
      <c r="A18" s="5"/>
      <c r="B18" s="5"/>
      <c r="C18" s="5"/>
      <c r="D18" s="1" t="s">
        <v>25</v>
      </c>
      <c r="E18" s="1" t="s">
        <v>24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5"/>
      <c r="B19" s="5"/>
      <c r="C19" s="5"/>
      <c r="D19" s="1" t="s">
        <v>27</v>
      </c>
      <c r="E19" s="1" t="s">
        <v>26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5"/>
      <c r="B20" s="5"/>
      <c r="C20" s="5" t="s">
        <v>35</v>
      </c>
      <c r="D20" s="1" t="s">
        <v>30</v>
      </c>
      <c r="E20" s="1" t="s">
        <v>29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5"/>
      <c r="B21" s="5"/>
      <c r="C21" s="5"/>
      <c r="D21" s="1" t="s">
        <v>32</v>
      </c>
      <c r="E21" s="1" t="s">
        <v>31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5"/>
      <c r="B22" s="5"/>
      <c r="C22" s="5"/>
      <c r="D22" s="1" t="s">
        <v>34</v>
      </c>
      <c r="E22" s="1" t="s">
        <v>33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5"/>
      <c r="B23" s="5" t="s">
        <v>74</v>
      </c>
      <c r="C23" s="5" t="s">
        <v>45</v>
      </c>
      <c r="D23" s="5" t="s">
        <v>39</v>
      </c>
      <c r="E23" s="1" t="s">
        <v>37</v>
      </c>
      <c r="F23" s="4"/>
    </row>
    <row r="24" spans="1:31">
      <c r="A24" s="5"/>
      <c r="B24" s="5"/>
      <c r="C24" s="5"/>
      <c r="D24" s="5"/>
      <c r="E24" s="1" t="s">
        <v>38</v>
      </c>
      <c r="G24" s="4">
        <v>556000</v>
      </c>
      <c r="H24" s="4">
        <v>366300</v>
      </c>
      <c r="I24" s="4">
        <v>664200</v>
      </c>
      <c r="J24" s="4">
        <v>1602640</v>
      </c>
      <c r="K24" s="4">
        <v>1674972</v>
      </c>
      <c r="L24" s="4">
        <v>1715528</v>
      </c>
      <c r="M24" s="4">
        <v>951256</v>
      </c>
      <c r="N24" s="4">
        <v>879203</v>
      </c>
      <c r="O24" s="4">
        <v>899624</v>
      </c>
      <c r="P24" s="4">
        <v>852242</v>
      </c>
      <c r="Q24" s="4">
        <v>690329</v>
      </c>
      <c r="R24" s="4">
        <v>1052879</v>
      </c>
      <c r="S24" s="4">
        <v>1353525</v>
      </c>
      <c r="T24" s="4">
        <v>1337045</v>
      </c>
      <c r="U24" s="4">
        <v>1925544</v>
      </c>
      <c r="V24" s="4">
        <v>1027524</v>
      </c>
      <c r="W24" s="4">
        <v>369989</v>
      </c>
      <c r="X24" s="4">
        <v>53793</v>
      </c>
      <c r="Y24" s="4">
        <v>87863</v>
      </c>
      <c r="Z24" s="4">
        <v>91670</v>
      </c>
      <c r="AA24" s="4">
        <v>53427</v>
      </c>
      <c r="AB24" s="4">
        <v>174022</v>
      </c>
      <c r="AC24" s="4">
        <v>543735</v>
      </c>
      <c r="AD24" s="4">
        <v>635172</v>
      </c>
      <c r="AE24" s="4">
        <v>737615</v>
      </c>
    </row>
    <row r="25" spans="1:31">
      <c r="A25" s="5"/>
      <c r="B25" s="5"/>
      <c r="C25" s="5"/>
      <c r="D25" s="5" t="s">
        <v>42</v>
      </c>
      <c r="E25" s="1" t="s">
        <v>40</v>
      </c>
      <c r="F25" s="4"/>
    </row>
    <row r="26" spans="1:31">
      <c r="A26" s="5"/>
      <c r="B26" s="5"/>
      <c r="C26" s="5"/>
      <c r="D26" s="5"/>
      <c r="E26" s="1" t="s">
        <v>41</v>
      </c>
      <c r="G26" s="4">
        <v>436000</v>
      </c>
      <c r="H26" s="4">
        <v>661200</v>
      </c>
      <c r="I26" s="4">
        <v>1069900</v>
      </c>
      <c r="J26" s="4">
        <v>2561865</v>
      </c>
      <c r="K26" s="4">
        <v>1494274</v>
      </c>
      <c r="L26" s="4">
        <v>551550</v>
      </c>
      <c r="M26" s="4">
        <v>1041141</v>
      </c>
      <c r="N26" s="4">
        <v>356629</v>
      </c>
      <c r="O26" s="4">
        <v>369901</v>
      </c>
      <c r="P26" s="4">
        <v>277631</v>
      </c>
      <c r="Q26" s="4">
        <v>403397</v>
      </c>
      <c r="R26" s="4">
        <v>247292</v>
      </c>
      <c r="S26" s="4">
        <v>285917</v>
      </c>
      <c r="T26" s="4">
        <v>308578</v>
      </c>
      <c r="U26" s="4">
        <v>260545</v>
      </c>
      <c r="V26" s="4">
        <v>186545</v>
      </c>
      <c r="W26" s="4">
        <v>111488</v>
      </c>
      <c r="X26" s="4">
        <v>65632</v>
      </c>
      <c r="Y26" s="4">
        <v>69688</v>
      </c>
      <c r="Z26" s="4">
        <v>76043</v>
      </c>
      <c r="AA26" s="4">
        <v>234442</v>
      </c>
      <c r="AB26" s="4">
        <v>672912</v>
      </c>
      <c r="AC26" s="4">
        <v>620525</v>
      </c>
      <c r="AD26" s="4">
        <v>670883</v>
      </c>
      <c r="AE26" s="4">
        <v>557731</v>
      </c>
    </row>
    <row r="27" spans="1:31">
      <c r="A27" s="5"/>
      <c r="B27" s="5"/>
      <c r="C27" s="5"/>
      <c r="D27" s="1" t="s">
        <v>44</v>
      </c>
      <c r="E27" s="1" t="s">
        <v>43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5"/>
      <c r="B28" s="5"/>
      <c r="C28" s="5" t="s">
        <v>55</v>
      </c>
      <c r="D28" s="5" t="s">
        <v>48</v>
      </c>
      <c r="E28" s="1" t="s">
        <v>46</v>
      </c>
      <c r="F28" s="4"/>
      <c r="G28" s="4"/>
      <c r="H28" s="4"/>
      <c r="I28" s="4"/>
      <c r="J28" s="4"/>
      <c r="K28" s="4"/>
      <c r="L28" s="4"/>
    </row>
    <row r="29" spans="1:31">
      <c r="A29" s="5"/>
      <c r="B29" s="5"/>
      <c r="C29" s="5"/>
      <c r="D29" s="5"/>
      <c r="E29" s="1" t="s">
        <v>47</v>
      </c>
      <c r="M29" s="4">
        <v>1018887</v>
      </c>
      <c r="N29" s="4">
        <v>704206</v>
      </c>
      <c r="O29" s="4">
        <v>788528</v>
      </c>
      <c r="P29" s="4">
        <v>779848</v>
      </c>
      <c r="Q29" s="4">
        <v>911907</v>
      </c>
      <c r="R29" s="4">
        <v>816659</v>
      </c>
      <c r="S29" s="4">
        <v>667097</v>
      </c>
      <c r="T29" s="4">
        <v>905608</v>
      </c>
      <c r="U29" s="4">
        <v>1528108</v>
      </c>
      <c r="V29" s="4">
        <v>886777</v>
      </c>
      <c r="W29" s="4">
        <v>720197</v>
      </c>
      <c r="X29" s="4">
        <v>672399</v>
      </c>
      <c r="Y29" s="4">
        <v>664307</v>
      </c>
      <c r="Z29" s="4">
        <v>716867</v>
      </c>
      <c r="AA29" s="4">
        <v>721181</v>
      </c>
      <c r="AB29" s="4">
        <v>1293413</v>
      </c>
      <c r="AC29" s="4">
        <v>761976</v>
      </c>
      <c r="AD29" s="4">
        <v>792283</v>
      </c>
      <c r="AE29" s="4">
        <v>936408</v>
      </c>
    </row>
    <row r="30" spans="1:31">
      <c r="A30" s="5"/>
      <c r="B30" s="5"/>
      <c r="C30" s="5"/>
      <c r="D30" s="5" t="s">
        <v>52</v>
      </c>
      <c r="E30" s="1" t="s">
        <v>49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31">
      <c r="A31" s="5"/>
      <c r="B31" s="5"/>
      <c r="C31" s="5"/>
      <c r="D31" s="5"/>
      <c r="E31" s="1" t="s">
        <v>50</v>
      </c>
      <c r="F31" s="4"/>
      <c r="G31" s="4"/>
      <c r="H31" s="4"/>
      <c r="I31" s="4"/>
      <c r="K31" s="4"/>
      <c r="L31" s="4"/>
    </row>
    <row r="32" spans="1:31">
      <c r="A32" s="5"/>
      <c r="B32" s="5"/>
      <c r="C32" s="5"/>
      <c r="D32" s="5"/>
      <c r="E32" s="1" t="s">
        <v>51</v>
      </c>
      <c r="J32" s="4">
        <v>16117</v>
      </c>
      <c r="M32" s="4">
        <v>142707</v>
      </c>
      <c r="N32" s="4">
        <v>40231</v>
      </c>
      <c r="AC32" s="4"/>
      <c r="AD32" s="4"/>
      <c r="AE32" s="4"/>
    </row>
    <row r="33" spans="1:31">
      <c r="A33" s="5"/>
      <c r="B33" s="5"/>
      <c r="C33" s="5"/>
      <c r="D33" s="1" t="s">
        <v>54</v>
      </c>
      <c r="E33" s="1" t="s">
        <v>53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5"/>
      <c r="B34" s="5"/>
      <c r="C34" s="5" t="s">
        <v>64</v>
      </c>
      <c r="D34" s="5" t="s">
        <v>58</v>
      </c>
      <c r="E34" s="1" t="s">
        <v>56</v>
      </c>
      <c r="F34" s="4"/>
      <c r="G34" s="4"/>
      <c r="H34" s="4"/>
      <c r="I34" s="4"/>
      <c r="J34" s="4"/>
      <c r="K34" s="4"/>
      <c r="L34" s="4"/>
      <c r="M34" s="4"/>
    </row>
    <row r="35" spans="1:31">
      <c r="A35" s="5"/>
      <c r="B35" s="5"/>
      <c r="C35" s="5"/>
      <c r="D35" s="5"/>
      <c r="E35" s="1" t="s">
        <v>57</v>
      </c>
      <c r="N35" s="4">
        <v>530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5"/>
      <c r="B36" s="5"/>
      <c r="C36" s="5"/>
      <c r="D36" s="5" t="s">
        <v>61</v>
      </c>
      <c r="E36" s="1" t="s">
        <v>59</v>
      </c>
      <c r="F36" s="4"/>
      <c r="G36" s="4"/>
      <c r="H36" s="4"/>
      <c r="I36" s="4"/>
      <c r="J36" s="4"/>
      <c r="K36" s="4"/>
      <c r="L36" s="4"/>
      <c r="M36" s="4"/>
    </row>
    <row r="37" spans="1:31">
      <c r="A37" s="5"/>
      <c r="B37" s="5"/>
      <c r="C37" s="5"/>
      <c r="D37" s="5"/>
      <c r="E37" s="1" t="s">
        <v>60</v>
      </c>
      <c r="N37" s="4">
        <v>990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>
        <v>2462</v>
      </c>
      <c r="Z37" s="4">
        <v>3241</v>
      </c>
      <c r="AA37" s="4"/>
      <c r="AB37" s="4">
        <v>2534</v>
      </c>
      <c r="AC37" s="4">
        <v>246</v>
      </c>
      <c r="AD37" s="4"/>
      <c r="AE37" s="4"/>
    </row>
    <row r="38" spans="1:31">
      <c r="A38" s="5"/>
      <c r="B38" s="5"/>
      <c r="C38" s="5"/>
      <c r="D38" s="1" t="s">
        <v>63</v>
      </c>
      <c r="E38" s="1" t="s">
        <v>62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5"/>
      <c r="B39" s="5"/>
      <c r="C39" s="5" t="s">
        <v>73</v>
      </c>
      <c r="D39" s="5" t="s">
        <v>67</v>
      </c>
      <c r="E39" s="1" t="s">
        <v>65</v>
      </c>
      <c r="F39" s="4"/>
      <c r="G39" s="4"/>
      <c r="H39" s="4"/>
      <c r="I39" s="4"/>
      <c r="J39" s="4"/>
      <c r="K39" s="4"/>
      <c r="L39" s="4"/>
      <c r="M39" s="4"/>
    </row>
    <row r="40" spans="1:31">
      <c r="A40" s="5"/>
      <c r="B40" s="5"/>
      <c r="C40" s="5"/>
      <c r="D40" s="5"/>
      <c r="E40" s="1" t="s">
        <v>66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5"/>
      <c r="B41" s="5"/>
      <c r="C41" s="5"/>
      <c r="D41" s="5" t="s">
        <v>70</v>
      </c>
      <c r="E41" s="1" t="s">
        <v>68</v>
      </c>
      <c r="F41" s="4"/>
      <c r="G41" s="4"/>
      <c r="H41" s="4"/>
      <c r="I41" s="4"/>
      <c r="J41" s="4"/>
      <c r="K41" s="4"/>
      <c r="L41" s="4"/>
      <c r="M41" s="4"/>
    </row>
    <row r="42" spans="1:31">
      <c r="A42" s="5"/>
      <c r="B42" s="5"/>
      <c r="C42" s="5"/>
      <c r="D42" s="5"/>
      <c r="E42" s="1" t="s">
        <v>69</v>
      </c>
      <c r="N42" s="4"/>
      <c r="O42" s="4">
        <v>1964</v>
      </c>
      <c r="P42" s="4">
        <v>99</v>
      </c>
      <c r="Q42" s="4">
        <v>272</v>
      </c>
      <c r="R42" s="4">
        <v>15</v>
      </c>
      <c r="S42" s="4">
        <v>636</v>
      </c>
      <c r="T42" s="4">
        <v>2748</v>
      </c>
      <c r="U42" s="4">
        <v>836</v>
      </c>
      <c r="V42" s="4">
        <v>88</v>
      </c>
      <c r="W42" s="4">
        <v>44</v>
      </c>
      <c r="X42" s="4"/>
      <c r="Y42" s="4">
        <v>15</v>
      </c>
      <c r="Z42" s="4">
        <v>378</v>
      </c>
      <c r="AA42" s="4">
        <v>260</v>
      </c>
      <c r="AB42" s="4">
        <v>1622</v>
      </c>
      <c r="AC42" s="4">
        <v>99</v>
      </c>
      <c r="AD42" s="4">
        <v>15</v>
      </c>
      <c r="AE42" s="4"/>
    </row>
    <row r="43" spans="1:31">
      <c r="A43" s="5"/>
      <c r="B43" s="5"/>
      <c r="C43" s="5"/>
      <c r="D43" s="1" t="s">
        <v>72</v>
      </c>
      <c r="E43" s="1" t="s">
        <v>71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5"/>
      <c r="B44" s="5" t="s">
        <v>106</v>
      </c>
      <c r="C44" s="5" t="s">
        <v>81</v>
      </c>
      <c r="D44" s="1" t="s">
        <v>76</v>
      </c>
      <c r="E44" s="1" t="s">
        <v>75</v>
      </c>
      <c r="F44" s="4">
        <v>1216119</v>
      </c>
      <c r="G44" s="4">
        <v>1134441</v>
      </c>
      <c r="H44" s="4">
        <v>1533731</v>
      </c>
      <c r="I44" s="4">
        <v>1512795</v>
      </c>
      <c r="J44" s="4">
        <v>1098801</v>
      </c>
      <c r="K44" s="4">
        <v>1759823</v>
      </c>
      <c r="L44" s="4">
        <v>2367686</v>
      </c>
      <c r="M44" s="4">
        <v>2238614</v>
      </c>
      <c r="N44" s="4">
        <v>1894051</v>
      </c>
      <c r="O44" s="4">
        <v>2466144</v>
      </c>
      <c r="P44" s="4">
        <v>3218899</v>
      </c>
      <c r="Q44" s="4">
        <v>3089908</v>
      </c>
      <c r="R44" s="4">
        <v>3157814</v>
      </c>
      <c r="S44" s="4">
        <v>2975769</v>
      </c>
      <c r="T44" s="4">
        <v>2846269</v>
      </c>
      <c r="U44" s="4">
        <v>3618070</v>
      </c>
      <c r="V44" s="4">
        <v>3087616</v>
      </c>
      <c r="W44" s="4">
        <v>1588204</v>
      </c>
      <c r="X44" s="4">
        <v>1287500</v>
      </c>
      <c r="Y44" s="4">
        <v>1285411</v>
      </c>
      <c r="Z44" s="4">
        <v>1533383</v>
      </c>
      <c r="AA44" s="4">
        <v>1111428</v>
      </c>
      <c r="AB44" s="4">
        <v>1571766</v>
      </c>
      <c r="AC44" s="4">
        <v>3914635</v>
      </c>
      <c r="AD44" s="4">
        <v>1957437</v>
      </c>
      <c r="AE44" s="4">
        <v>2716339</v>
      </c>
    </row>
    <row r="45" spans="1:31">
      <c r="A45" s="5"/>
      <c r="B45" s="5"/>
      <c r="C45" s="5"/>
      <c r="D45" s="1" t="s">
        <v>78</v>
      </c>
      <c r="E45" s="1" t="s">
        <v>77</v>
      </c>
      <c r="F45" s="4">
        <v>7766615</v>
      </c>
      <c r="G45" s="4">
        <v>8162103</v>
      </c>
      <c r="H45" s="4">
        <v>9217469</v>
      </c>
      <c r="I45" s="4">
        <v>8224187</v>
      </c>
      <c r="J45" s="4">
        <v>8136491</v>
      </c>
      <c r="K45" s="4">
        <v>10663923</v>
      </c>
      <c r="L45" s="4">
        <v>10578578</v>
      </c>
      <c r="M45" s="4">
        <v>11306078</v>
      </c>
      <c r="N45" s="4">
        <v>7318854</v>
      </c>
      <c r="O45" s="4">
        <v>14866581</v>
      </c>
      <c r="P45" s="4">
        <v>13921149</v>
      </c>
      <c r="Q45" s="4">
        <v>14122186</v>
      </c>
      <c r="R45" s="4">
        <v>14815831</v>
      </c>
      <c r="S45" s="4">
        <v>14672313</v>
      </c>
      <c r="T45" s="4">
        <v>13854562</v>
      </c>
      <c r="U45" s="4">
        <v>15502060</v>
      </c>
      <c r="V45" s="4">
        <v>14765285</v>
      </c>
      <c r="W45" s="4">
        <v>13454887</v>
      </c>
      <c r="X45" s="4">
        <v>13230191</v>
      </c>
      <c r="Y45" s="4">
        <v>13056465</v>
      </c>
      <c r="Z45" s="4">
        <v>14283124</v>
      </c>
      <c r="AA45" s="4">
        <v>14497569</v>
      </c>
      <c r="AB45" s="4">
        <v>15043840</v>
      </c>
      <c r="AC45" s="4">
        <v>13736306</v>
      </c>
      <c r="AD45" s="4">
        <v>14947646</v>
      </c>
      <c r="AE45" s="4">
        <v>17340101</v>
      </c>
    </row>
    <row r="46" spans="1:31">
      <c r="A46" s="5"/>
      <c r="B46" s="5"/>
      <c r="C46" s="5"/>
      <c r="D46" s="1" t="s">
        <v>80</v>
      </c>
      <c r="E46" s="1" t="s">
        <v>79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5"/>
      <c r="B47" s="5"/>
      <c r="C47" s="5" t="s">
        <v>89</v>
      </c>
      <c r="D47" s="1" t="s">
        <v>83</v>
      </c>
      <c r="E47" s="1" t="s">
        <v>82</v>
      </c>
      <c r="F47" s="4">
        <v>1084992</v>
      </c>
      <c r="G47" s="4">
        <v>1023659</v>
      </c>
      <c r="H47" s="4">
        <v>1082041</v>
      </c>
      <c r="I47" s="4">
        <v>1974808</v>
      </c>
      <c r="J47" s="4">
        <v>3473583</v>
      </c>
      <c r="K47" s="4">
        <v>2766789</v>
      </c>
      <c r="L47" s="4">
        <v>3182158</v>
      </c>
      <c r="M47" s="4">
        <v>3624381</v>
      </c>
      <c r="N47" s="4">
        <v>3617090</v>
      </c>
      <c r="O47" s="4">
        <v>4293597</v>
      </c>
      <c r="P47" s="4">
        <v>4328045</v>
      </c>
      <c r="Q47" s="4">
        <v>4205427</v>
      </c>
      <c r="R47" s="4">
        <v>4390728</v>
      </c>
      <c r="S47" s="4">
        <v>4180508</v>
      </c>
      <c r="T47" s="4">
        <v>4123942</v>
      </c>
      <c r="U47" s="4">
        <v>4640200</v>
      </c>
      <c r="V47" s="4">
        <v>5226139</v>
      </c>
      <c r="W47" s="4">
        <v>4210440</v>
      </c>
      <c r="X47" s="4">
        <v>4469649</v>
      </c>
      <c r="Y47" s="4">
        <v>4806954</v>
      </c>
      <c r="Z47" s="4">
        <v>4295943</v>
      </c>
      <c r="AA47" s="4">
        <v>8100360</v>
      </c>
      <c r="AB47" s="4">
        <v>4235877</v>
      </c>
      <c r="AC47" s="4">
        <v>2932203</v>
      </c>
      <c r="AD47" s="4">
        <v>4315942</v>
      </c>
      <c r="AE47" s="4">
        <v>5461692</v>
      </c>
    </row>
    <row r="48" spans="1:31">
      <c r="A48" s="5"/>
      <c r="B48" s="5"/>
      <c r="C48" s="5"/>
      <c r="D48" s="5" t="s">
        <v>86</v>
      </c>
      <c r="E48" s="1" t="s">
        <v>84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31">
      <c r="A49" s="5"/>
      <c r="B49" s="5"/>
      <c r="C49" s="5"/>
      <c r="D49" s="5"/>
      <c r="E49" s="1" t="s">
        <v>85</v>
      </c>
      <c r="F49" s="4">
        <v>1518004</v>
      </c>
      <c r="G49" s="4">
        <v>1507732</v>
      </c>
      <c r="H49" s="4">
        <v>1526241</v>
      </c>
      <c r="I49" s="4">
        <v>1338445</v>
      </c>
      <c r="J49" s="4">
        <v>2311935</v>
      </c>
      <c r="K49" s="4">
        <v>1751315</v>
      </c>
      <c r="L49" s="4">
        <v>1610558</v>
      </c>
      <c r="M49" s="4">
        <v>1849382</v>
      </c>
      <c r="N49" s="4">
        <v>2338535</v>
      </c>
      <c r="AC49" s="4">
        <v>1007</v>
      </c>
      <c r="AD49" s="4"/>
      <c r="AE49" s="4"/>
    </row>
    <row r="50" spans="1:31">
      <c r="A50" s="5"/>
      <c r="B50" s="5"/>
      <c r="C50" s="5"/>
      <c r="D50" s="1" t="s">
        <v>88</v>
      </c>
      <c r="E50" s="1" t="s">
        <v>87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5"/>
      <c r="B51" s="5"/>
      <c r="C51" s="5" t="s">
        <v>98</v>
      </c>
      <c r="D51" s="5" t="s">
        <v>92</v>
      </c>
      <c r="E51" s="1" t="s">
        <v>90</v>
      </c>
      <c r="L51" s="4"/>
    </row>
    <row r="52" spans="1:31">
      <c r="A52" s="5"/>
      <c r="B52" s="5"/>
      <c r="C52" s="5"/>
      <c r="D52" s="5"/>
      <c r="E52" s="1" t="s">
        <v>91</v>
      </c>
      <c r="F52" s="4">
        <v>15532</v>
      </c>
      <c r="G52" s="4">
        <v>12469</v>
      </c>
      <c r="H52" s="4">
        <v>11890</v>
      </c>
      <c r="I52" s="4">
        <v>1467</v>
      </c>
      <c r="J52" s="4">
        <v>14315</v>
      </c>
      <c r="K52" s="4">
        <v>2236</v>
      </c>
      <c r="M52" s="4">
        <v>1881</v>
      </c>
      <c r="N52" s="4"/>
      <c r="O52" s="4">
        <v>1254</v>
      </c>
      <c r="P52" s="4">
        <v>1423</v>
      </c>
      <c r="Q52" s="4">
        <v>3697</v>
      </c>
      <c r="R52" s="4">
        <v>1972</v>
      </c>
      <c r="S52" s="4">
        <v>1552</v>
      </c>
      <c r="T52" s="4">
        <v>8142</v>
      </c>
      <c r="U52" s="4">
        <v>5396</v>
      </c>
      <c r="V52" s="4">
        <v>3726</v>
      </c>
      <c r="W52" s="4">
        <v>6002</v>
      </c>
      <c r="X52" s="4">
        <v>10938</v>
      </c>
      <c r="Y52" s="4">
        <v>10243</v>
      </c>
      <c r="Z52" s="4">
        <v>311</v>
      </c>
      <c r="AA52" s="4">
        <v>813</v>
      </c>
      <c r="AB52" s="4">
        <v>1353</v>
      </c>
      <c r="AC52" s="4">
        <v>8220</v>
      </c>
      <c r="AD52" s="4">
        <v>7035</v>
      </c>
      <c r="AE52" s="4">
        <v>9025</v>
      </c>
    </row>
    <row r="53" spans="1:31">
      <c r="A53" s="5"/>
      <c r="B53" s="5"/>
      <c r="C53" s="5"/>
      <c r="D53" s="5" t="s">
        <v>95</v>
      </c>
      <c r="E53" s="1" t="s">
        <v>93</v>
      </c>
      <c r="L53" s="4"/>
    </row>
    <row r="54" spans="1:31">
      <c r="A54" s="5"/>
      <c r="B54" s="5"/>
      <c r="C54" s="5"/>
      <c r="D54" s="5"/>
      <c r="E54" s="1" t="s">
        <v>94</v>
      </c>
      <c r="F54" s="4">
        <v>20103</v>
      </c>
      <c r="G54" s="4">
        <v>19645</v>
      </c>
      <c r="H54" s="4">
        <v>21858</v>
      </c>
      <c r="I54" s="4">
        <v>1458</v>
      </c>
      <c r="J54" s="4">
        <v>22715</v>
      </c>
      <c r="K54" s="4">
        <v>1707</v>
      </c>
      <c r="M54" s="4">
        <v>1164</v>
      </c>
      <c r="N54" s="4">
        <v>371</v>
      </c>
      <c r="O54" s="4">
        <v>7267</v>
      </c>
      <c r="P54" s="4">
        <v>3958</v>
      </c>
      <c r="Q54" s="4">
        <v>5438</v>
      </c>
      <c r="R54" s="4">
        <v>9702</v>
      </c>
      <c r="S54" s="4">
        <v>6906</v>
      </c>
      <c r="T54" s="4">
        <v>7162</v>
      </c>
      <c r="U54" s="4">
        <v>5975</v>
      </c>
      <c r="V54" s="4">
        <v>7208</v>
      </c>
      <c r="W54" s="4">
        <v>10564</v>
      </c>
      <c r="X54" s="4">
        <v>8792</v>
      </c>
      <c r="Y54" s="4">
        <v>14520</v>
      </c>
      <c r="Z54" s="4">
        <v>16572</v>
      </c>
      <c r="AA54" s="4">
        <v>7209</v>
      </c>
      <c r="AB54" s="4">
        <v>14226</v>
      </c>
      <c r="AC54" s="4">
        <v>306</v>
      </c>
      <c r="AD54" s="4">
        <v>21677</v>
      </c>
      <c r="AE54" s="4">
        <v>19752</v>
      </c>
    </row>
    <row r="55" spans="1:31">
      <c r="A55" s="5"/>
      <c r="B55" s="5"/>
      <c r="C55" s="5"/>
      <c r="D55" s="1" t="s">
        <v>97</v>
      </c>
      <c r="E55" s="1" t="s">
        <v>96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5"/>
      <c r="B56" s="5"/>
      <c r="C56" s="5" t="s">
        <v>105</v>
      </c>
      <c r="D56" s="1" t="s">
        <v>100</v>
      </c>
      <c r="E56" s="1" t="s">
        <v>99</v>
      </c>
      <c r="F56" s="4">
        <v>1839</v>
      </c>
      <c r="G56" s="4">
        <v>2375</v>
      </c>
      <c r="H56" s="4">
        <v>23</v>
      </c>
      <c r="I56" s="4"/>
      <c r="J56" s="4"/>
      <c r="K56" s="4"/>
      <c r="L56" s="4"/>
      <c r="M56" s="4"/>
      <c r="N56" s="4"/>
      <c r="O56" s="4"/>
      <c r="P56" s="4">
        <v>269</v>
      </c>
      <c r="Q56" s="4">
        <v>312</v>
      </c>
      <c r="R56" s="4">
        <v>587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5"/>
      <c r="B57" s="5"/>
      <c r="C57" s="5"/>
      <c r="D57" s="1" t="s">
        <v>102</v>
      </c>
      <c r="E57" s="1" t="s">
        <v>101</v>
      </c>
      <c r="F57" s="4">
        <v>21881</v>
      </c>
      <c r="G57" s="4">
        <v>31350</v>
      </c>
      <c r="H57" s="4">
        <v>23540</v>
      </c>
      <c r="I57" s="4">
        <v>41292</v>
      </c>
      <c r="J57" s="4">
        <v>64984</v>
      </c>
      <c r="K57" s="4">
        <v>32976</v>
      </c>
      <c r="L57" s="4">
        <v>24716</v>
      </c>
      <c r="M57" s="4">
        <v>12984</v>
      </c>
      <c r="N57" s="4">
        <v>10773</v>
      </c>
      <c r="O57" s="4">
        <v>33979</v>
      </c>
      <c r="P57" s="4">
        <v>34702</v>
      </c>
      <c r="Q57" s="4">
        <v>41522</v>
      </c>
      <c r="R57" s="4">
        <v>35986</v>
      </c>
      <c r="S57" s="4">
        <v>19856</v>
      </c>
      <c r="T57" s="4">
        <v>51369</v>
      </c>
      <c r="U57" s="4">
        <v>59151</v>
      </c>
      <c r="V57" s="4">
        <v>47775</v>
      </c>
      <c r="W57" s="4">
        <v>33403</v>
      </c>
      <c r="X57" s="4">
        <v>25192</v>
      </c>
      <c r="Y57" s="4">
        <v>15901</v>
      </c>
      <c r="Z57" s="4">
        <v>25756</v>
      </c>
      <c r="AA57" s="4">
        <v>22920</v>
      </c>
      <c r="AB57" s="4">
        <v>19426</v>
      </c>
      <c r="AC57" s="4">
        <v>9043</v>
      </c>
      <c r="AD57" s="4">
        <v>10326</v>
      </c>
      <c r="AE57" s="4">
        <v>109</v>
      </c>
    </row>
    <row r="58" spans="1:31">
      <c r="A58" s="5"/>
      <c r="B58" s="5"/>
      <c r="C58" s="5"/>
      <c r="D58" s="1" t="s">
        <v>104</v>
      </c>
      <c r="E58" s="1" t="s">
        <v>103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0" spans="1:31">
      <c r="E60" s="7" t="s">
        <v>140</v>
      </c>
      <c r="F60">
        <f>1990</f>
        <v>1990</v>
      </c>
      <c r="G60">
        <f>F60+1</f>
        <v>1991</v>
      </c>
      <c r="H60">
        <f>G60+1</f>
        <v>1992</v>
      </c>
      <c r="I60">
        <f t="shared" ref="I60:AE60" si="0">H60+1</f>
        <v>1993</v>
      </c>
      <c r="J60">
        <f t="shared" si="0"/>
        <v>1994</v>
      </c>
      <c r="K60">
        <f t="shared" si="0"/>
        <v>1995</v>
      </c>
      <c r="L60">
        <f t="shared" si="0"/>
        <v>1996</v>
      </c>
      <c r="M60">
        <f t="shared" si="0"/>
        <v>1997</v>
      </c>
      <c r="N60">
        <f t="shared" si="0"/>
        <v>1998</v>
      </c>
      <c r="O60">
        <f t="shared" si="0"/>
        <v>1999</v>
      </c>
      <c r="P60">
        <f t="shared" si="0"/>
        <v>2000</v>
      </c>
      <c r="Q60">
        <f t="shared" si="0"/>
        <v>2001</v>
      </c>
      <c r="R60">
        <f t="shared" si="0"/>
        <v>2002</v>
      </c>
      <c r="S60">
        <f t="shared" si="0"/>
        <v>2003</v>
      </c>
      <c r="T60">
        <f t="shared" si="0"/>
        <v>2004</v>
      </c>
      <c r="U60">
        <f t="shared" si="0"/>
        <v>2005</v>
      </c>
      <c r="V60">
        <f t="shared" si="0"/>
        <v>2006</v>
      </c>
      <c r="W60">
        <f t="shared" si="0"/>
        <v>2007</v>
      </c>
      <c r="X60">
        <f t="shared" si="0"/>
        <v>2008</v>
      </c>
      <c r="Y60">
        <f t="shared" si="0"/>
        <v>2009</v>
      </c>
      <c r="Z60">
        <f t="shared" si="0"/>
        <v>2010</v>
      </c>
      <c r="AA60">
        <f t="shared" si="0"/>
        <v>2011</v>
      </c>
      <c r="AB60">
        <f t="shared" si="0"/>
        <v>2012</v>
      </c>
      <c r="AC60">
        <f t="shared" si="0"/>
        <v>2013</v>
      </c>
      <c r="AD60">
        <f t="shared" si="0"/>
        <v>2014</v>
      </c>
      <c r="AE60">
        <f t="shared" si="0"/>
        <v>2015</v>
      </c>
    </row>
    <row r="61" spans="1:31">
      <c r="E61" s="7" t="s">
        <v>141</v>
      </c>
      <c r="F61">
        <f>SUM(F3:F22)</f>
        <v>265564</v>
      </c>
      <c r="G61">
        <f t="shared" ref="G61:AE61" si="1">SUM(G3:G22)</f>
        <v>40000</v>
      </c>
      <c r="H61">
        <f t="shared" si="1"/>
        <v>149300</v>
      </c>
      <c r="I61">
        <f t="shared" si="1"/>
        <v>68000</v>
      </c>
      <c r="J61">
        <f t="shared" si="1"/>
        <v>486860</v>
      </c>
      <c r="K61">
        <f t="shared" si="1"/>
        <v>138670</v>
      </c>
      <c r="L61">
        <f t="shared" si="1"/>
        <v>5861</v>
      </c>
      <c r="M61">
        <f t="shared" si="1"/>
        <v>28244</v>
      </c>
      <c r="N61">
        <f t="shared" si="1"/>
        <v>10183</v>
      </c>
      <c r="O61">
        <f t="shared" si="1"/>
        <v>0</v>
      </c>
      <c r="P61">
        <f t="shared" si="1"/>
        <v>0</v>
      </c>
      <c r="Q61">
        <f t="shared" si="1"/>
        <v>0</v>
      </c>
      <c r="R61">
        <f t="shared" si="1"/>
        <v>143655</v>
      </c>
      <c r="S61">
        <f t="shared" si="1"/>
        <v>64123</v>
      </c>
      <c r="T61">
        <f t="shared" si="1"/>
        <v>64123</v>
      </c>
      <c r="U61">
        <f t="shared" si="1"/>
        <v>0</v>
      </c>
      <c r="V61">
        <f t="shared" si="1"/>
        <v>30000</v>
      </c>
      <c r="W61">
        <f t="shared" si="1"/>
        <v>7500</v>
      </c>
      <c r="X61">
        <f t="shared" si="1"/>
        <v>0</v>
      </c>
      <c r="Y61">
        <f t="shared" si="1"/>
        <v>0</v>
      </c>
      <c r="Z61">
        <f t="shared" si="1"/>
        <v>8900</v>
      </c>
      <c r="AA61">
        <f t="shared" si="1"/>
        <v>136869</v>
      </c>
      <c r="AB61">
        <f t="shared" si="1"/>
        <v>0</v>
      </c>
      <c r="AC61">
        <f t="shared" si="1"/>
        <v>0</v>
      </c>
      <c r="AD61">
        <f t="shared" si="1"/>
        <v>0</v>
      </c>
      <c r="AE61">
        <f t="shared" si="1"/>
        <v>15989</v>
      </c>
    </row>
    <row r="62" spans="1:31">
      <c r="E62" s="7" t="s">
        <v>143</v>
      </c>
      <c r="F62">
        <f>SUM(F23:F43)</f>
        <v>0</v>
      </c>
      <c r="G62">
        <f t="shared" ref="G62:AE62" si="2">SUM(G23:G43)</f>
        <v>992000</v>
      </c>
      <c r="H62">
        <f t="shared" si="2"/>
        <v>1027500</v>
      </c>
      <c r="I62">
        <f t="shared" si="2"/>
        <v>1734100</v>
      </c>
      <c r="J62">
        <f t="shared" si="2"/>
        <v>4180622</v>
      </c>
      <c r="K62">
        <f t="shared" si="2"/>
        <v>3169246</v>
      </c>
      <c r="L62">
        <f t="shared" si="2"/>
        <v>2267078</v>
      </c>
      <c r="M62">
        <f t="shared" si="2"/>
        <v>3153991</v>
      </c>
      <c r="N62">
        <f t="shared" si="2"/>
        <v>1981789</v>
      </c>
      <c r="O62">
        <f t="shared" si="2"/>
        <v>2060017</v>
      </c>
      <c r="P62">
        <f t="shared" si="2"/>
        <v>1909820</v>
      </c>
      <c r="Q62">
        <f t="shared" si="2"/>
        <v>2005905</v>
      </c>
      <c r="R62">
        <f t="shared" si="2"/>
        <v>2116845</v>
      </c>
      <c r="S62">
        <f t="shared" si="2"/>
        <v>2307175</v>
      </c>
      <c r="T62">
        <f t="shared" si="2"/>
        <v>2553979</v>
      </c>
      <c r="U62">
        <f t="shared" si="2"/>
        <v>3715033</v>
      </c>
      <c r="V62">
        <f t="shared" si="2"/>
        <v>2100934</v>
      </c>
      <c r="W62">
        <f t="shared" si="2"/>
        <v>1201718</v>
      </c>
      <c r="X62">
        <f t="shared" si="2"/>
        <v>791824</v>
      </c>
      <c r="Y62">
        <f t="shared" si="2"/>
        <v>824335</v>
      </c>
      <c r="Z62">
        <f t="shared" si="2"/>
        <v>888199</v>
      </c>
      <c r="AA62">
        <f t="shared" si="2"/>
        <v>1009310</v>
      </c>
      <c r="AB62">
        <f t="shared" si="2"/>
        <v>2144503</v>
      </c>
      <c r="AC62">
        <f t="shared" si="2"/>
        <v>1926581</v>
      </c>
      <c r="AD62">
        <f t="shared" si="2"/>
        <v>2098353</v>
      </c>
      <c r="AE62">
        <f t="shared" si="2"/>
        <v>2231754</v>
      </c>
    </row>
    <row r="63" spans="1:31">
      <c r="E63" s="7" t="s">
        <v>142</v>
      </c>
      <c r="F63">
        <f>SUM(F44:F58)</f>
        <v>11645085</v>
      </c>
      <c r="G63">
        <f t="shared" ref="G63:AE63" si="3">SUM(G44:G58)</f>
        <v>11893774</v>
      </c>
      <c r="H63">
        <f t="shared" si="3"/>
        <v>13416793</v>
      </c>
      <c r="I63">
        <f t="shared" si="3"/>
        <v>13094452</v>
      </c>
      <c r="J63">
        <f t="shared" si="3"/>
        <v>15122824</v>
      </c>
      <c r="K63">
        <f t="shared" si="3"/>
        <v>16978769</v>
      </c>
      <c r="L63">
        <f t="shared" si="3"/>
        <v>17763696</v>
      </c>
      <c r="M63">
        <f t="shared" si="3"/>
        <v>19034484</v>
      </c>
      <c r="N63">
        <f t="shared" si="3"/>
        <v>15179674</v>
      </c>
      <c r="O63">
        <f t="shared" si="3"/>
        <v>21668822</v>
      </c>
      <c r="P63">
        <f t="shared" si="3"/>
        <v>21508445</v>
      </c>
      <c r="Q63">
        <f t="shared" si="3"/>
        <v>21468490</v>
      </c>
      <c r="R63">
        <f t="shared" si="3"/>
        <v>22412620</v>
      </c>
      <c r="S63">
        <f t="shared" si="3"/>
        <v>21856904</v>
      </c>
      <c r="T63">
        <f t="shared" si="3"/>
        <v>20891446</v>
      </c>
      <c r="U63">
        <f t="shared" si="3"/>
        <v>23830852</v>
      </c>
      <c r="V63">
        <f t="shared" si="3"/>
        <v>23137749</v>
      </c>
      <c r="W63">
        <f t="shared" si="3"/>
        <v>19303500</v>
      </c>
      <c r="X63">
        <f t="shared" si="3"/>
        <v>19032262</v>
      </c>
      <c r="Y63">
        <f t="shared" si="3"/>
        <v>19189494</v>
      </c>
      <c r="Z63">
        <f t="shared" si="3"/>
        <v>20155089</v>
      </c>
      <c r="AA63">
        <f t="shared" si="3"/>
        <v>23740299</v>
      </c>
      <c r="AB63">
        <f t="shared" si="3"/>
        <v>20886488</v>
      </c>
      <c r="AC63">
        <f t="shared" si="3"/>
        <v>20601720</v>
      </c>
      <c r="AD63">
        <f t="shared" si="3"/>
        <v>21260063</v>
      </c>
      <c r="AE63">
        <f t="shared" si="3"/>
        <v>25547018</v>
      </c>
    </row>
    <row r="64" spans="1:31">
      <c r="E64" s="7" t="s">
        <v>144</v>
      </c>
      <c r="F64">
        <f>SUM(F61:F63)</f>
        <v>11910649</v>
      </c>
      <c r="G64">
        <f t="shared" ref="G64:AE64" si="4">SUM(G61:G63)</f>
        <v>12925774</v>
      </c>
      <c r="H64">
        <f t="shared" si="4"/>
        <v>14593593</v>
      </c>
      <c r="I64">
        <f t="shared" si="4"/>
        <v>14896552</v>
      </c>
      <c r="J64">
        <f t="shared" si="4"/>
        <v>19790306</v>
      </c>
      <c r="K64">
        <f t="shared" si="4"/>
        <v>20286685</v>
      </c>
      <c r="L64">
        <f t="shared" si="4"/>
        <v>20036635</v>
      </c>
      <c r="M64">
        <f t="shared" si="4"/>
        <v>22216719</v>
      </c>
      <c r="N64">
        <f t="shared" si="4"/>
        <v>17171646</v>
      </c>
      <c r="O64">
        <f t="shared" si="4"/>
        <v>23728839</v>
      </c>
      <c r="P64">
        <f t="shared" si="4"/>
        <v>23418265</v>
      </c>
      <c r="Q64">
        <f t="shared" si="4"/>
        <v>23474395</v>
      </c>
      <c r="R64">
        <f t="shared" si="4"/>
        <v>24673120</v>
      </c>
      <c r="S64">
        <f t="shared" si="4"/>
        <v>24228202</v>
      </c>
      <c r="T64">
        <f t="shared" si="4"/>
        <v>23509548</v>
      </c>
      <c r="U64">
        <f t="shared" si="4"/>
        <v>27545885</v>
      </c>
      <c r="V64">
        <f t="shared" si="4"/>
        <v>25268683</v>
      </c>
      <c r="W64">
        <f t="shared" si="4"/>
        <v>20512718</v>
      </c>
      <c r="X64">
        <f t="shared" si="4"/>
        <v>19824086</v>
      </c>
      <c r="Y64">
        <f t="shared" si="4"/>
        <v>20013829</v>
      </c>
      <c r="Z64">
        <f t="shared" si="4"/>
        <v>21052188</v>
      </c>
      <c r="AA64">
        <f t="shared" si="4"/>
        <v>24886478</v>
      </c>
      <c r="AB64">
        <f t="shared" si="4"/>
        <v>23030991</v>
      </c>
      <c r="AC64">
        <f t="shared" si="4"/>
        <v>22528301</v>
      </c>
      <c r="AD64">
        <f t="shared" si="4"/>
        <v>23358416</v>
      </c>
      <c r="AE64">
        <f t="shared" si="4"/>
        <v>27794761</v>
      </c>
    </row>
  </sheetData>
  <mergeCells count="33">
    <mergeCell ref="C56:C58"/>
    <mergeCell ref="B44:B58"/>
    <mergeCell ref="A3:A58"/>
    <mergeCell ref="F1:AE1"/>
    <mergeCell ref="C44:C46"/>
    <mergeCell ref="D48:D49"/>
    <mergeCell ref="C47:C50"/>
    <mergeCell ref="D51:D52"/>
    <mergeCell ref="D53:D54"/>
    <mergeCell ref="C51:C55"/>
    <mergeCell ref="D34:D35"/>
    <mergeCell ref="D36:D37"/>
    <mergeCell ref="C34:C38"/>
    <mergeCell ref="D39:D40"/>
    <mergeCell ref="D41:D42"/>
    <mergeCell ref="C39:C43"/>
    <mergeCell ref="D25:D26"/>
    <mergeCell ref="C23:C27"/>
    <mergeCell ref="D28:D29"/>
    <mergeCell ref="D30:D32"/>
    <mergeCell ref="C28:C33"/>
    <mergeCell ref="D16:D17"/>
    <mergeCell ref="C16:C19"/>
    <mergeCell ref="C20:C22"/>
    <mergeCell ref="B3:B22"/>
    <mergeCell ref="D23:D24"/>
    <mergeCell ref="B23:B43"/>
    <mergeCell ref="D3:D5"/>
    <mergeCell ref="D6:D8"/>
    <mergeCell ref="C3:C9"/>
    <mergeCell ref="D10:D12"/>
    <mergeCell ref="D14:D15"/>
    <mergeCell ref="C10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0B7C-F256-451D-B4A5-CD087C77E0BD}">
  <dimension ref="A1:AA5"/>
  <sheetViews>
    <sheetView topLeftCell="I1" workbookViewId="0">
      <selection sqref="A1:AA5"/>
    </sheetView>
  </sheetViews>
  <sheetFormatPr defaultRowHeight="14.5"/>
  <sheetData>
    <row r="1" spans="1:27">
      <c r="A1" t="s">
        <v>140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>
      <c r="A2" t="s">
        <v>141</v>
      </c>
      <c r="B2">
        <v>265564</v>
      </c>
      <c r="C2">
        <v>40000</v>
      </c>
      <c r="D2">
        <v>149300</v>
      </c>
      <c r="E2">
        <v>68000</v>
      </c>
      <c r="F2">
        <v>486860</v>
      </c>
      <c r="G2">
        <v>138670</v>
      </c>
      <c r="H2">
        <v>5861</v>
      </c>
      <c r="I2">
        <v>28244</v>
      </c>
      <c r="J2">
        <v>10183</v>
      </c>
      <c r="K2">
        <v>0</v>
      </c>
      <c r="L2">
        <v>0</v>
      </c>
      <c r="M2">
        <v>0</v>
      </c>
      <c r="N2">
        <v>143655</v>
      </c>
      <c r="O2">
        <v>64123</v>
      </c>
      <c r="P2">
        <v>64123</v>
      </c>
      <c r="Q2">
        <v>0</v>
      </c>
      <c r="R2">
        <v>30000</v>
      </c>
      <c r="S2">
        <v>7500</v>
      </c>
      <c r="T2">
        <v>0</v>
      </c>
      <c r="U2">
        <v>0</v>
      </c>
      <c r="V2">
        <v>8900</v>
      </c>
      <c r="W2">
        <v>136869</v>
      </c>
      <c r="X2">
        <v>0</v>
      </c>
      <c r="Y2">
        <v>0</v>
      </c>
      <c r="Z2">
        <v>0</v>
      </c>
      <c r="AA2">
        <v>15989</v>
      </c>
    </row>
    <row r="3" spans="1:27">
      <c r="A3" t="s">
        <v>143</v>
      </c>
      <c r="B3">
        <v>0</v>
      </c>
      <c r="C3">
        <v>992000</v>
      </c>
      <c r="D3">
        <v>1027500</v>
      </c>
      <c r="E3">
        <v>1734100</v>
      </c>
      <c r="F3">
        <v>4180622</v>
      </c>
      <c r="G3">
        <v>3169246</v>
      </c>
      <c r="H3">
        <v>2267078</v>
      </c>
      <c r="I3">
        <v>3153991</v>
      </c>
      <c r="J3">
        <v>1981789</v>
      </c>
      <c r="K3">
        <v>2060017</v>
      </c>
      <c r="L3">
        <v>1909820</v>
      </c>
      <c r="M3">
        <v>2005905</v>
      </c>
      <c r="N3">
        <v>2116845</v>
      </c>
      <c r="O3">
        <v>2307175</v>
      </c>
      <c r="P3">
        <v>2553979</v>
      </c>
      <c r="Q3">
        <v>3715033</v>
      </c>
      <c r="R3">
        <v>2100934</v>
      </c>
      <c r="S3">
        <v>1201718</v>
      </c>
      <c r="T3">
        <v>791824</v>
      </c>
      <c r="U3">
        <v>824335</v>
      </c>
      <c r="V3">
        <v>888199</v>
      </c>
      <c r="W3">
        <v>1009310</v>
      </c>
      <c r="X3">
        <v>2144503</v>
      </c>
      <c r="Y3">
        <v>1926581</v>
      </c>
      <c r="Z3">
        <v>2098353</v>
      </c>
      <c r="AA3">
        <v>2231754</v>
      </c>
    </row>
    <row r="4" spans="1:27">
      <c r="A4" t="s">
        <v>142</v>
      </c>
      <c r="B4">
        <v>11645085</v>
      </c>
      <c r="C4">
        <v>11893774</v>
      </c>
      <c r="D4">
        <v>13416793</v>
      </c>
      <c r="E4">
        <v>13094452</v>
      </c>
      <c r="F4">
        <v>15122824</v>
      </c>
      <c r="G4">
        <v>16978769</v>
      </c>
      <c r="H4">
        <v>17763696</v>
      </c>
      <c r="I4">
        <v>19034484</v>
      </c>
      <c r="J4">
        <v>15179674</v>
      </c>
      <c r="K4">
        <v>21668822</v>
      </c>
      <c r="L4">
        <v>21508445</v>
      </c>
      <c r="M4">
        <v>21468490</v>
      </c>
      <c r="N4">
        <v>22412620</v>
      </c>
      <c r="O4">
        <v>21856904</v>
      </c>
      <c r="P4">
        <v>20891446</v>
      </c>
      <c r="Q4">
        <v>23830852</v>
      </c>
      <c r="R4">
        <v>23137749</v>
      </c>
      <c r="S4">
        <v>19303500</v>
      </c>
      <c r="T4">
        <v>19032262</v>
      </c>
      <c r="U4">
        <v>19189494</v>
      </c>
      <c r="V4">
        <v>20155089</v>
      </c>
      <c r="W4">
        <v>23740299</v>
      </c>
      <c r="X4">
        <v>20886488</v>
      </c>
      <c r="Y4">
        <v>20601720</v>
      </c>
      <c r="Z4">
        <v>21260063</v>
      </c>
      <c r="AA4">
        <v>25547018</v>
      </c>
    </row>
    <row r="5" spans="1:27">
      <c r="A5" t="s">
        <v>144</v>
      </c>
      <c r="B5">
        <v>11910649</v>
      </c>
      <c r="C5">
        <v>12925774</v>
      </c>
      <c r="D5">
        <v>14593593</v>
      </c>
      <c r="E5">
        <v>14896552</v>
      </c>
      <c r="F5">
        <v>19790306</v>
      </c>
      <c r="G5">
        <v>20286685</v>
      </c>
      <c r="H5">
        <v>20036635</v>
      </c>
      <c r="I5">
        <v>22216719</v>
      </c>
      <c r="J5">
        <v>17171646</v>
      </c>
      <c r="K5">
        <v>23728839</v>
      </c>
      <c r="L5">
        <v>23418265</v>
      </c>
      <c r="M5">
        <v>23474395</v>
      </c>
      <c r="N5">
        <v>24673120</v>
      </c>
      <c r="O5">
        <v>24228202</v>
      </c>
      <c r="P5">
        <v>23509548</v>
      </c>
      <c r="Q5">
        <v>27545885</v>
      </c>
      <c r="R5">
        <v>25268683</v>
      </c>
      <c r="S5">
        <v>20512718</v>
      </c>
      <c r="T5">
        <v>19824086</v>
      </c>
      <c r="U5">
        <v>20013829</v>
      </c>
      <c r="V5">
        <v>21052188</v>
      </c>
      <c r="W5">
        <v>24886478</v>
      </c>
      <c r="X5">
        <v>23030991</v>
      </c>
      <c r="Y5">
        <v>22528301</v>
      </c>
      <c r="Z5">
        <v>23358416</v>
      </c>
      <c r="AA5">
        <v>27794761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2ADA-85E0-4B39-8680-180F7FEDDB63}">
  <dimension ref="A1:E27"/>
  <sheetViews>
    <sheetView tabSelected="1" workbookViewId="0">
      <selection activeCell="P5" sqref="P5"/>
    </sheetView>
  </sheetViews>
  <sheetFormatPr defaultRowHeight="14.5"/>
  <sheetData>
    <row r="1" spans="1:5">
      <c r="A1" t="s">
        <v>140</v>
      </c>
      <c r="B1" t="s">
        <v>141</v>
      </c>
      <c r="C1" t="s">
        <v>143</v>
      </c>
      <c r="D1" t="s">
        <v>142</v>
      </c>
      <c r="E1" t="s">
        <v>144</v>
      </c>
    </row>
    <row r="2" spans="1:5">
      <c r="A2">
        <v>1990</v>
      </c>
      <c r="B2">
        <v>265564</v>
      </c>
      <c r="C2">
        <v>0</v>
      </c>
      <c r="D2">
        <v>11645085</v>
      </c>
      <c r="E2">
        <v>11910649</v>
      </c>
    </row>
    <row r="3" spans="1:5">
      <c r="A3">
        <v>1991</v>
      </c>
      <c r="B3">
        <v>40000</v>
      </c>
      <c r="C3">
        <v>992000</v>
      </c>
      <c r="D3">
        <v>11893774</v>
      </c>
      <c r="E3">
        <v>12925774</v>
      </c>
    </row>
    <row r="4" spans="1:5">
      <c r="A4">
        <v>1992</v>
      </c>
      <c r="B4">
        <v>149300</v>
      </c>
      <c r="C4">
        <v>1027500</v>
      </c>
      <c r="D4">
        <v>13416793</v>
      </c>
      <c r="E4">
        <v>14593593</v>
      </c>
    </row>
    <row r="5" spans="1:5">
      <c r="A5">
        <v>1993</v>
      </c>
      <c r="B5">
        <v>68000</v>
      </c>
      <c r="C5">
        <v>1734100</v>
      </c>
      <c r="D5">
        <v>13094452</v>
      </c>
      <c r="E5">
        <v>14896552</v>
      </c>
    </row>
    <row r="6" spans="1:5">
      <c r="A6">
        <v>1994</v>
      </c>
      <c r="B6">
        <v>486860</v>
      </c>
      <c r="C6">
        <v>4180622</v>
      </c>
      <c r="D6">
        <v>15122824</v>
      </c>
      <c r="E6">
        <v>19790306</v>
      </c>
    </row>
    <row r="7" spans="1:5">
      <c r="A7">
        <v>1995</v>
      </c>
      <c r="B7">
        <v>138670</v>
      </c>
      <c r="C7">
        <v>3169246</v>
      </c>
      <c r="D7">
        <v>16978769</v>
      </c>
      <c r="E7">
        <v>20286685</v>
      </c>
    </row>
    <row r="8" spans="1:5">
      <c r="A8">
        <v>1996</v>
      </c>
      <c r="B8">
        <v>5861</v>
      </c>
      <c r="C8">
        <v>2267078</v>
      </c>
      <c r="D8">
        <v>17763696</v>
      </c>
      <c r="E8">
        <v>20036635</v>
      </c>
    </row>
    <row r="9" spans="1:5">
      <c r="A9">
        <v>1997</v>
      </c>
      <c r="B9">
        <v>28244</v>
      </c>
      <c r="C9">
        <v>3153991</v>
      </c>
      <c r="D9">
        <v>19034484</v>
      </c>
      <c r="E9">
        <v>22216719</v>
      </c>
    </row>
    <row r="10" spans="1:5">
      <c r="A10">
        <v>1998</v>
      </c>
      <c r="B10">
        <v>10183</v>
      </c>
      <c r="C10">
        <v>1981789</v>
      </c>
      <c r="D10">
        <v>15179674</v>
      </c>
      <c r="E10">
        <v>17171646</v>
      </c>
    </row>
    <row r="11" spans="1:5">
      <c r="A11">
        <v>1999</v>
      </c>
      <c r="B11">
        <v>0</v>
      </c>
      <c r="C11">
        <v>2060017</v>
      </c>
      <c r="D11">
        <v>21668822</v>
      </c>
      <c r="E11">
        <v>23728839</v>
      </c>
    </row>
    <row r="12" spans="1:5">
      <c r="A12">
        <v>2000</v>
      </c>
      <c r="B12">
        <v>0</v>
      </c>
      <c r="C12">
        <v>1909820</v>
      </c>
      <c r="D12">
        <v>21508445</v>
      </c>
      <c r="E12">
        <v>23418265</v>
      </c>
    </row>
    <row r="13" spans="1:5">
      <c r="A13">
        <v>2001</v>
      </c>
      <c r="B13">
        <v>0</v>
      </c>
      <c r="C13">
        <v>2005905</v>
      </c>
      <c r="D13">
        <v>21468490</v>
      </c>
      <c r="E13">
        <v>23474395</v>
      </c>
    </row>
    <row r="14" spans="1:5">
      <c r="A14">
        <v>2002</v>
      </c>
      <c r="B14">
        <v>143655</v>
      </c>
      <c r="C14">
        <v>2116845</v>
      </c>
      <c r="D14">
        <v>22412620</v>
      </c>
      <c r="E14">
        <v>24673120</v>
      </c>
    </row>
    <row r="15" spans="1:5">
      <c r="A15">
        <v>2003</v>
      </c>
      <c r="B15">
        <v>64123</v>
      </c>
      <c r="C15">
        <v>2307175</v>
      </c>
      <c r="D15">
        <v>21856904</v>
      </c>
      <c r="E15">
        <v>24228202</v>
      </c>
    </row>
    <row r="16" spans="1:5">
      <c r="A16">
        <v>2004</v>
      </c>
      <c r="B16">
        <v>64123</v>
      </c>
      <c r="C16">
        <v>2553979</v>
      </c>
      <c r="D16">
        <v>20891446</v>
      </c>
      <c r="E16">
        <v>23509548</v>
      </c>
    </row>
    <row r="17" spans="1:5">
      <c r="A17">
        <v>2005</v>
      </c>
      <c r="B17">
        <v>0</v>
      </c>
      <c r="C17">
        <v>3715033</v>
      </c>
      <c r="D17">
        <v>23830852</v>
      </c>
      <c r="E17">
        <v>27545885</v>
      </c>
    </row>
    <row r="18" spans="1:5">
      <c r="A18">
        <v>2006</v>
      </c>
      <c r="B18">
        <v>30000</v>
      </c>
      <c r="C18">
        <v>2100934</v>
      </c>
      <c r="D18">
        <v>23137749</v>
      </c>
      <c r="E18">
        <v>25268683</v>
      </c>
    </row>
    <row r="19" spans="1:5">
      <c r="A19">
        <v>2007</v>
      </c>
      <c r="B19">
        <v>7500</v>
      </c>
      <c r="C19">
        <v>1201718</v>
      </c>
      <c r="D19">
        <v>19303500</v>
      </c>
      <c r="E19">
        <v>20512718</v>
      </c>
    </row>
    <row r="20" spans="1:5">
      <c r="A20">
        <v>2008</v>
      </c>
      <c r="B20">
        <v>0</v>
      </c>
      <c r="C20">
        <v>791824</v>
      </c>
      <c r="D20">
        <v>19032262</v>
      </c>
      <c r="E20">
        <v>19824086</v>
      </c>
    </row>
    <row r="21" spans="1:5">
      <c r="A21">
        <v>2009</v>
      </c>
      <c r="B21">
        <v>0</v>
      </c>
      <c r="C21">
        <v>824335</v>
      </c>
      <c r="D21">
        <v>19189494</v>
      </c>
      <c r="E21">
        <v>20013829</v>
      </c>
    </row>
    <row r="22" spans="1:5">
      <c r="A22">
        <v>2010</v>
      </c>
      <c r="B22">
        <v>8900</v>
      </c>
      <c r="C22">
        <v>888199</v>
      </c>
      <c r="D22">
        <v>20155089</v>
      </c>
      <c r="E22">
        <v>21052188</v>
      </c>
    </row>
    <row r="23" spans="1:5">
      <c r="A23">
        <v>2011</v>
      </c>
      <c r="B23">
        <v>136869</v>
      </c>
      <c r="C23">
        <v>1009310</v>
      </c>
      <c r="D23">
        <v>23740299</v>
      </c>
      <c r="E23">
        <v>24886478</v>
      </c>
    </row>
    <row r="24" spans="1:5">
      <c r="A24">
        <v>2012</v>
      </c>
      <c r="B24">
        <v>0</v>
      </c>
      <c r="C24">
        <v>2144503</v>
      </c>
      <c r="D24">
        <v>20886488</v>
      </c>
      <c r="E24">
        <v>23030991</v>
      </c>
    </row>
    <row r="25" spans="1:5">
      <c r="A25">
        <v>2013</v>
      </c>
      <c r="B25">
        <v>0</v>
      </c>
      <c r="C25">
        <v>1926581</v>
      </c>
      <c r="D25">
        <v>20601720</v>
      </c>
      <c r="E25">
        <v>22528301</v>
      </c>
    </row>
    <row r="26" spans="1:5">
      <c r="A26">
        <v>2014</v>
      </c>
      <c r="B26">
        <v>0</v>
      </c>
      <c r="C26">
        <v>2098353</v>
      </c>
      <c r="D26">
        <v>21260063</v>
      </c>
      <c r="E26">
        <v>23358416</v>
      </c>
    </row>
    <row r="27" spans="1:5">
      <c r="A27">
        <v>2015</v>
      </c>
      <c r="B27">
        <v>15989</v>
      </c>
      <c r="C27">
        <v>2231754</v>
      </c>
      <c r="D27">
        <v>25547018</v>
      </c>
      <c r="E27">
        <v>27794761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gwa_ualberta</dc:creator>
  <cp:lastModifiedBy>gwa_ualberta</cp:lastModifiedBy>
  <dcterms:created xsi:type="dcterms:W3CDTF">2021-10-16T15:54:12Z</dcterms:created>
  <dcterms:modified xsi:type="dcterms:W3CDTF">2021-10-16T15:54:12Z</dcterms:modified>
</cp:coreProperties>
</file>