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279F5110-5BBB-4FF2-99F8-3B7FD6B1DEB1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1" i="10" l="1"/>
  <c r="A31" i="10"/>
  <c r="E3" i="10"/>
  <c r="D2" i="10"/>
  <c r="E2" i="10"/>
  <c r="D3" i="10"/>
  <c r="C3" i="10"/>
  <c r="C2" i="10"/>
  <c r="A2" i="10"/>
  <c r="A1" i="10"/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BB26" i="1"/>
  <c r="A11" i="10" s="1"/>
  <c r="BE43" i="1" l="1"/>
  <c r="B28" i="10" s="1"/>
  <c r="BE42" i="1"/>
  <c r="B27" i="10" s="1"/>
  <c r="BE41" i="1"/>
  <c r="B26" i="10" s="1"/>
  <c r="BE40" i="1"/>
  <c r="B25" i="10" s="1"/>
  <c r="BE39" i="1"/>
  <c r="B24" i="10" s="1"/>
  <c r="BE38" i="1"/>
  <c r="B23" i="10" s="1"/>
  <c r="BE37" i="1"/>
  <c r="B22" i="10" s="1"/>
  <c r="BE36" i="1"/>
  <c r="B21" i="10" s="1"/>
  <c r="BE35" i="1"/>
  <c r="B20" i="10" s="1"/>
  <c r="BE34" i="1"/>
  <c r="B19" i="10" s="1"/>
  <c r="BE33" i="1"/>
  <c r="B18" i="10" s="1"/>
  <c r="BE32" i="1"/>
  <c r="B17" i="10" s="1"/>
  <c r="BE31" i="1"/>
  <c r="B16" i="10" s="1"/>
  <c r="BE30" i="1"/>
  <c r="B15" i="10" s="1"/>
  <c r="BE29" i="1"/>
  <c r="B14" i="10" s="1"/>
  <c r="BE28" i="1"/>
  <c r="B13" i="10" s="1"/>
  <c r="BE27" i="1"/>
  <c r="B12" i="10" s="1"/>
  <c r="BE26" i="1"/>
  <c r="B11" i="10" s="1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BC31" i="1"/>
  <c r="C16" i="10" s="1"/>
  <c r="BC30" i="1"/>
  <c r="C15" i="10" s="1"/>
  <c r="BC29" i="1"/>
  <c r="C14" i="10" s="1"/>
  <c r="BC28" i="1"/>
  <c r="C13" i="10" s="1"/>
  <c r="BC27" i="1"/>
  <c r="C12" i="10" s="1"/>
  <c r="BC26" i="1"/>
  <c r="C11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B9" i="10" s="1"/>
  <c r="AE21" i="1"/>
  <c r="AE19" i="1"/>
  <c r="BB22" i="1"/>
  <c r="A7" i="10" s="1"/>
  <c r="BE22" i="1"/>
  <c r="B7" i="10" s="1"/>
  <c r="AF21" i="1"/>
  <c r="AF19" i="1"/>
  <c r="BB23" i="1"/>
  <c r="A8" i="10" s="1"/>
  <c r="BE23" i="1"/>
  <c r="B8" i="10" s="1"/>
  <c r="AH19" i="1"/>
  <c r="AH21" i="1"/>
  <c r="BB25" i="1"/>
  <c r="A10" i="10" s="1"/>
  <c r="BE25" i="1"/>
  <c r="B10" i="10" s="1"/>
  <c r="O233" i="1"/>
  <c r="O27" i="1" s="1" a="1"/>
  <c r="O27" i="1" s="1"/>
  <c r="C8" i="10" l="1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137" i="1" l="1"/>
  <c r="HG83" i="1"/>
  <c r="HG212" i="1" s="1"/>
  <c r="HG211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<sst xmlns="http://schemas.openxmlformats.org/spreadsheetml/2006/main" count="25678" uniqueCount="960">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</sst>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43139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9" t="s">
        <v>959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1">
        <v>1</v>
      </c>
      <c r="B52" t="s">
        <v>891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1">
        <v>2</v>
      </c>
      <c r="B53" t="s">
        <v>892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1">
        <v>3</v>
      </c>
      <c r="B54" t="s">
        <v>893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1">
        <v>4</v>
      </c>
      <c r="B55" t="s">
        <v>894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1">
        <v>5</v>
      </c>
      <c r="B56" t="s">
        <v>895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1">
        <v>6</v>
      </c>
      <c r="B57" t="s">
        <v>896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1">
        <v>7</v>
      </c>
      <c r="B58" t="s">
        <v>897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1">
        <v>8</v>
      </c>
      <c r="B59" t="s">
        <v>898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1">
        <v>9</v>
      </c>
      <c r="B60" t="s">
        <v>899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1">
        <v>10</v>
      </c>
      <c r="B61" t="s">
        <v>900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1">
        <v>11</v>
      </c>
      <c r="B62" t="s">
        <v>901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1">
        <v>12</v>
      </c>
      <c r="B63" t="s">
        <v>902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1">
        <v>13</v>
      </c>
      <c r="B64" t="s">
        <v>903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1">
        <v>14</v>
      </c>
      <c r="B65" t="s">
        <v>904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1">
        <v>15</v>
      </c>
      <c r="B66" t="s">
        <v>905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1">
        <v>16</v>
      </c>
      <c r="B67" t="s">
        <v>906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1">
        <v>17</v>
      </c>
      <c r="B68" t="s">
        <v>907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1">
        <v>18</v>
      </c>
      <c r="B69" t="s">
        <v>908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1">
        <v>19</v>
      </c>
      <c r="B70" t="s">
        <v>909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1">
        <v>20</v>
      </c>
      <c r="B71" t="s">
        <v>910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1">
        <v>21</v>
      </c>
      <c r="B72" t="s">
        <v>911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1">
        <v>22</v>
      </c>
      <c r="B73" t="s">
        <v>912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1">
        <v>23</v>
      </c>
      <c r="B74" t="s">
        <v>913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1">
        <v>24</v>
      </c>
      <c r="B75" t="s">
        <v>914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1">
        <v>25</v>
      </c>
      <c r="B76" t="s">
        <v>915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1">
        <v>26</v>
      </c>
      <c r="B77" t="s">
        <v>916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1">
        <v>27</v>
      </c>
      <c r="B78" t="s">
        <v>917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1">
        <v>28</v>
      </c>
      <c r="B79" t="s">
        <v>918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1">
        <v>29</v>
      </c>
      <c r="B80" t="s">
        <v>919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1">
        <v>30</v>
      </c>
      <c r="B81" t="s">
        <v>920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1">
        <v>31</v>
      </c>
      <c r="B82" t="s">
        <v>921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1">
        <v>32</v>
      </c>
      <c r="B83" t="s">
        <v>922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1">
        <v>33</v>
      </c>
      <c r="B84" t="s">
        <v>923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1">
        <v>34</v>
      </c>
      <c r="B85" t="s">
        <v>924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1">
        <v>35</v>
      </c>
      <c r="B86" t="s">
        <v>925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1">
        <v>36</v>
      </c>
      <c r="B87" t="s">
        <v>926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1">
        <v>37</v>
      </c>
      <c r="B88" t="s">
        <v>927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1">
        <v>38</v>
      </c>
      <c r="B89" t="s">
        <v>928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1">
        <v>39</v>
      </c>
      <c r="B90" t="s">
        <v>929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1">
        <v>40</v>
      </c>
      <c r="B91" t="s">
        <v>930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1">
        <v>41</v>
      </c>
      <c r="B92" t="s">
        <v>931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1">
        <v>42</v>
      </c>
      <c r="B93" t="s">
        <v>932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1">
        <v>43</v>
      </c>
      <c r="B94" t="s">
        <v>933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1">
        <v>44</v>
      </c>
      <c r="B95" t="s">
        <v>934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1">
        <v>45</v>
      </c>
      <c r="B96" t="s">
        <v>935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1">
        <v>46</v>
      </c>
      <c r="B97" t="s">
        <v>936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1">
        <v>47</v>
      </c>
      <c r="B98" t="s">
        <v>937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1">
        <v>48</v>
      </c>
      <c r="B99" t="s">
        <v>938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1">
        <v>49</v>
      </c>
      <c r="B100" t="s">
        <v>939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1">
        <v>50</v>
      </c>
      <c r="B101" t="s">
        <v>940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1">
        <v>51</v>
      </c>
      <c r="B102" t="s">
        <v>941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1">
        <v>52</v>
      </c>
      <c r="B103" t="s">
        <v>942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1">
        <v>53</v>
      </c>
      <c r="B104" t="s">
        <v>943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1">
        <v>54</v>
      </c>
      <c r="B105" t="s">
        <v>944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1">
        <v>55</v>
      </c>
      <c r="B106" t="s">
        <v>945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1">
        <v>56</v>
      </c>
      <c r="B107" t="s">
        <v>946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1">
        <v>57</v>
      </c>
      <c r="B108" t="s">
        <v>947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1">
        <v>58</v>
      </c>
      <c r="B109" t="s">
        <v>948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1">
        <v>59</v>
      </c>
      <c r="B110" t="s">
        <v>949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1">
        <v>60</v>
      </c>
      <c r="B111" t="s">
        <v>950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1">
        <v>61</v>
      </c>
      <c r="B112" t="s">
        <v>951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1">
        <v>62</v>
      </c>
      <c r="B113" t="s">
        <v>952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1">
        <v>63</v>
      </c>
      <c r="B114" t="s">
        <v>953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1">
        <v>64</v>
      </c>
      <c r="B115" t="s">
        <v>954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1">
        <v>65</v>
      </c>
      <c r="B116" t="s">
        <v>955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1">
        <v>66</v>
      </c>
      <c r="B117" t="s">
        <v>956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1">
        <v>67</v>
      </c>
      <c r="B118" t="s">
        <v>957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1">
        <v>68</v>
      </c>
      <c r="B119" t="s">
        <v>958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866</v>
      </c>
      <c r="BE205" s="93" t="s">
        <v>867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874</v>
      </c>
      <c r="BD207" s="7" t="s">
        <v>875</v>
      </c>
      <c r="BE207" s="96">
        <v>1E-3</v>
      </c>
      <c r="BF207" s="97">
        <v>0.1</v>
      </c>
      <c r="BG207" s="98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876</v>
      </c>
      <c r="BD208" s="7" t="s">
        <v>877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878</v>
      </c>
      <c r="BD209" s="7" t="s">
        <v>879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880</v>
      </c>
      <c r="BD210" s="7" t="s">
        <v>890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881</v>
      </c>
      <c r="BD211" s="7" t="s">
        <v>882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889</v>
      </c>
      <c r="BD214" s="107" t="s">
        <v>885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4" sqref="N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1"/>
  <sheetViews>
    <sheetView workbookViewId="0">
      <selection activeCell="E3" sqref="E3"/>
    </sheetView>
  </sheetViews>
  <sheetFormatPr defaultRowHeight="14.5" x14ac:dyDescent="0.35"/>
  <cols>
    <col min="1" max="1" width="19.453125" customWidth="1"/>
    <col min="2" max="2" width="10.90625" customWidth="1"/>
    <col min="3" max="3" width="40.1796875" customWidth="1"/>
    <col min="4" max="4" width="34.1796875" customWidth="1"/>
  </cols>
  <sheetData>
    <row r="1" spans="1:5" x14ac:dyDescent="0.35">
      <c r="A1" t="str">
        <f>IF(gm_pblm_flag=1,"input","")</f>
        <v/>
      </c>
    </row>
    <row r="2" spans="1:5" x14ac:dyDescent="0.35">
      <c r="A2" t="str">
        <f>IF(gm_pblm_flag=1,"Base-case","")</f>
        <v/>
      </c>
      <c r="C2" t="str">
        <f>IF(gm_pblm_flag=1,Ans!L3,"")</f>
        <v/>
      </c>
      <c r="D2" t="str">
        <f>IF(gm_pblm_flag=1,Ans!M3,"")</f>
        <v/>
      </c>
      <c r="E2" t="str">
        <f>IF(gm_pblm_flag=1,Ans!N3,"")</f>
        <v/>
      </c>
    </row>
    <row r="3" spans="1:5" x14ac:dyDescent="0.35">
      <c r="C3" t="str">
        <f>IF(gm_pblm_flag=1,Ans!L4,"")</f>
        <v/>
      </c>
      <c r="D3" t="str">
        <f>IF(gm_pblm_flag=1,Ans!M4,"")</f>
        <v/>
      </c>
      <c r="E3" t="str">
        <f>IF(gm_pblm_flag=1,Ans!N4,"")</f>
        <v/>
      </c>
    </row>
    <row r="4" spans="1:5" x14ac:dyDescent="0.35">
      <c r="A4" t="str">
        <f>Problem!BB19</f>
        <v>abbreviated_solution</v>
      </c>
    </row>
    <row r="6" spans="1:5" x14ac:dyDescent="0.3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  <c r="E6" t="s">
        <v>862</v>
      </c>
    </row>
    <row r="7" spans="1:5" x14ac:dyDescent="0.35">
      <c r="A7" t="str">
        <f>Problem!BB22</f>
        <v/>
      </c>
      <c r="B7" t="str">
        <f>Problem!BE22</f>
        <v/>
      </c>
      <c r="C7" t="str">
        <f ca="1">Problem!BC22</f>
        <v/>
      </c>
    </row>
    <row r="8" spans="1:5" x14ac:dyDescent="0.35">
      <c r="A8" t="str">
        <f>Problem!BB23</f>
        <v/>
      </c>
      <c r="B8" t="str">
        <f>Problem!BE23</f>
        <v/>
      </c>
      <c r="C8" t="str">
        <f ca="1">Problem!BC23</f>
        <v/>
      </c>
    </row>
    <row r="9" spans="1:5" x14ac:dyDescent="0.35">
      <c r="A9" t="str">
        <f>Problem!BB24</f>
        <v/>
      </c>
      <c r="B9" t="str">
        <f>Problem!BE24</f>
        <v/>
      </c>
      <c r="C9" t="str">
        <f ca="1">Problem!BC24</f>
        <v/>
      </c>
    </row>
    <row r="10" spans="1:5" x14ac:dyDescent="0.35">
      <c r="A10" t="str">
        <f>Problem!BB25</f>
        <v/>
      </c>
      <c r="B10" t="str">
        <f>Problem!BE25</f>
        <v/>
      </c>
      <c r="C10" t="str">
        <f ca="1">Problem!BC25</f>
        <v/>
      </c>
    </row>
    <row r="11" spans="1:5" x14ac:dyDescent="0.35">
      <c r="A11" t="str">
        <f>Problem!BB26</f>
        <v/>
      </c>
      <c r="B11" t="str">
        <f>Problem!BE26</f>
        <v/>
      </c>
      <c r="C11" t="str">
        <f ca="1">Problem!BC26</f>
        <v/>
      </c>
    </row>
    <row r="12" spans="1:5" x14ac:dyDescent="0.35">
      <c r="A12" t="str">
        <f>Problem!BB27</f>
        <v/>
      </c>
      <c r="B12" t="str">
        <f>Problem!BE27</f>
        <v/>
      </c>
      <c r="C12" t="str">
        <f ca="1">Problem!BC27</f>
        <v/>
      </c>
    </row>
    <row r="13" spans="1:5" x14ac:dyDescent="0.35">
      <c r="A13" t="str">
        <f>Problem!BB28</f>
        <v/>
      </c>
      <c r="B13" t="str">
        <f>Problem!BE28</f>
        <v/>
      </c>
      <c r="C13" t="str">
        <f ca="1">Problem!BC28</f>
        <v/>
      </c>
    </row>
    <row r="14" spans="1:5" x14ac:dyDescent="0.35">
      <c r="A14" t="str">
        <f>Problem!BB29</f>
        <v/>
      </c>
      <c r="B14" t="str">
        <f>Problem!BE29</f>
        <v/>
      </c>
      <c r="C14" t="str">
        <f ca="1">Problem!BC29</f>
        <v/>
      </c>
    </row>
    <row r="15" spans="1:5" x14ac:dyDescent="0.35">
      <c r="A15" t="str">
        <f>Problem!BB30</f>
        <v/>
      </c>
      <c r="B15" t="str">
        <f>Problem!BE30</f>
        <v/>
      </c>
      <c r="C15" t="str">
        <f ca="1">Problem!BC30</f>
        <v/>
      </c>
    </row>
    <row r="16" spans="1:5" x14ac:dyDescent="0.35">
      <c r="A16" t="str">
        <f>Problem!BB31</f>
        <v/>
      </c>
      <c r="B16" t="str">
        <f>Problem!BE31</f>
        <v/>
      </c>
      <c r="C16" t="str">
        <f ca="1">Problem!BC31</f>
        <v/>
      </c>
    </row>
    <row r="17" spans="1:3" x14ac:dyDescent="0.35">
      <c r="A17" t="str">
        <f>Problem!BB32</f>
        <v/>
      </c>
      <c r="B17" t="str">
        <f>Problem!BE32</f>
        <v/>
      </c>
      <c r="C17" t="str">
        <f ca="1">Problem!BC32</f>
        <v/>
      </c>
    </row>
    <row r="18" spans="1:3" x14ac:dyDescent="0.35">
      <c r="A18" t="str">
        <f>Problem!BB33</f>
        <v/>
      </c>
      <c r="B18" t="str">
        <f>Problem!BE33</f>
        <v/>
      </c>
      <c r="C18" t="str">
        <f ca="1">Problem!BC33</f>
        <v/>
      </c>
    </row>
    <row r="19" spans="1:3" x14ac:dyDescent="0.35">
      <c r="A19" t="str">
        <f>Problem!BB34</f>
        <v/>
      </c>
      <c r="B19" t="str">
        <f>Problem!BE34</f>
        <v/>
      </c>
      <c r="C19" t="str">
        <f ca="1">Problem!BC34</f>
        <v/>
      </c>
    </row>
    <row r="20" spans="1:3" x14ac:dyDescent="0.35">
      <c r="A20" t="str">
        <f>Problem!BB35</f>
        <v/>
      </c>
      <c r="B20" t="str">
        <f>Problem!BE35</f>
        <v/>
      </c>
      <c r="C20" t="str">
        <f ca="1">Problem!BC35</f>
        <v/>
      </c>
    </row>
    <row r="21" spans="1:3" x14ac:dyDescent="0.35">
      <c r="A21" t="str">
        <f>Problem!BB36</f>
        <v/>
      </c>
      <c r="B21" t="str">
        <f>Problem!BE36</f>
        <v/>
      </c>
      <c r="C21" t="str">
        <f ca="1">Problem!BC36</f>
        <v/>
      </c>
    </row>
    <row r="22" spans="1:3" x14ac:dyDescent="0.35">
      <c r="A22" t="str">
        <f>Problem!BB37</f>
        <v/>
      </c>
      <c r="B22" t="str">
        <f>Problem!BE37</f>
        <v/>
      </c>
      <c r="C22" t="str">
        <f ca="1">Problem!BC37</f>
        <v/>
      </c>
    </row>
    <row r="23" spans="1:3" x14ac:dyDescent="0.35">
      <c r="A23" t="str">
        <f>Problem!BB38</f>
        <v/>
      </c>
      <c r="B23" t="str">
        <f>Problem!BE38</f>
        <v/>
      </c>
      <c r="C23" t="str">
        <f ca="1">Problem!BC38</f>
        <v/>
      </c>
    </row>
    <row r="24" spans="1:3" x14ac:dyDescent="0.35">
      <c r="A24" t="str">
        <f>Problem!BB39</f>
        <v/>
      </c>
      <c r="B24" t="str">
        <f>Problem!BE39</f>
        <v/>
      </c>
      <c r="C24" t="str">
        <f ca="1">Problem!BC39</f>
        <v/>
      </c>
    </row>
    <row r="25" spans="1:3" x14ac:dyDescent="0.35">
      <c r="A25" t="str">
        <f>Problem!BB40</f>
        <v/>
      </c>
      <c r="B25" t="str">
        <f>Problem!BE40</f>
        <v/>
      </c>
      <c r="C25" t="str">
        <f ca="1">Problem!BC40</f>
        <v/>
      </c>
    </row>
    <row r="26" spans="1:3" x14ac:dyDescent="0.35">
      <c r="A26" t="str">
        <f>Problem!BB41</f>
        <v/>
      </c>
      <c r="B26" t="str">
        <f>Problem!BE41</f>
        <v/>
      </c>
      <c r="C26" t="str">
        <f ca="1">Problem!BC41</f>
        <v/>
      </c>
    </row>
    <row r="27" spans="1:3" x14ac:dyDescent="0.35">
      <c r="A27" t="str">
        <f>Problem!BB42</f>
        <v/>
      </c>
      <c r="B27" t="str">
        <f>Problem!BE42</f>
        <v/>
      </c>
      <c r="C27" t="str">
        <f ca="1">Problem!BC42</f>
        <v/>
      </c>
    </row>
    <row r="28" spans="1:3" x14ac:dyDescent="0.35">
      <c r="A28" t="str">
        <f>Problem!BB43</f>
        <v/>
      </c>
      <c r="B28" t="str">
        <f>Problem!BE43</f>
        <v/>
      </c>
      <c r="C28" t="str">
        <f ca="1">Problem!BC43</f>
        <v/>
      </c>
    </row>
    <row r="31" spans="1:3" ht="47" customHeight="1" x14ac:dyDescent="0.35">
      <c r="A31" t="str">
        <f>Problem!BB22</f>
        <v/>
      </c>
      <c r="B31" t="str">
        <f>Problem!BE22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2"/>
      <c r="BH17" s="112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2018-08-24T00:56:04Z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