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\\rwdbrat02ph\UserFiles\GWatson\PROJECTS\Channel Forecast\Output\Final\"/>
    </mc:Choice>
  </mc:AlternateContent>
  <xr:revisionPtr revIDLastSave="0" documentId="8_{19B31675-FAFD-443A-8A81-F4CD9E744AF9}" xr6:coauthVersionLast="41" xr6:coauthVersionMax="41" xr10:uidLastSave="{00000000-0000-0000-0000-000000000000}"/>
  <bookViews>
    <workbookView xWindow="-16260" yWindow="-18120" windowWidth="29040" windowHeight="17640" xr2:uid="{76344F9E-A6BE-4E43-9722-2777F5D0462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3" i="1" l="1"/>
  <c r="S12" i="1"/>
  <c r="S11" i="1"/>
  <c r="S10" i="1"/>
  <c r="S9" i="1"/>
  <c r="S8" i="1"/>
  <c r="S7" i="1"/>
  <c r="S6" i="1"/>
  <c r="J13" i="1"/>
  <c r="J12" i="1"/>
  <c r="J11" i="1"/>
  <c r="J10" i="1"/>
  <c r="J9" i="1"/>
  <c r="J8" i="1"/>
  <c r="J7" i="1"/>
  <c r="J6" i="1"/>
  <c r="G10" i="1"/>
  <c r="G6" i="1"/>
</calcChain>
</file>

<file path=xl/sharedStrings.xml><?xml version="1.0" encoding="utf-8"?>
<sst xmlns="http://schemas.openxmlformats.org/spreadsheetml/2006/main" count="27" uniqueCount="16">
  <si>
    <t>Systemwide Comp</t>
  </si>
  <si>
    <t>Room Night Mix</t>
  </si>
  <si>
    <t>Room Night Mix YoY Growth (in pts)</t>
  </si>
  <si>
    <t>2020
Fcst</t>
  </si>
  <si>
    <r>
      <t xml:space="preserve">2020 Target </t>
    </r>
    <r>
      <rPr>
        <b/>
        <vertAlign val="superscript"/>
        <sz val="11"/>
        <color theme="0"/>
        <rFont val="Calibri"/>
        <family val="2"/>
        <scheme val="minor"/>
      </rPr>
      <t>1</t>
    </r>
  </si>
  <si>
    <t>Target vs Fcst</t>
  </si>
  <si>
    <t>Direct</t>
  </si>
  <si>
    <t>Digital</t>
  </si>
  <si>
    <t>Property</t>
  </si>
  <si>
    <t>HRCC</t>
  </si>
  <si>
    <t>Indirect</t>
  </si>
  <si>
    <t>OTA</t>
  </si>
  <si>
    <t>GDS</t>
  </si>
  <si>
    <t>Other</t>
  </si>
  <si>
    <t>need to pull 2019 at 2020 comp set</t>
  </si>
  <si>
    <t>check if other is just wholesale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</si>
</sst>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;\(0.0\);\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vertAlign val="superscript"/>
      <sz val="11"/>
      <color theme="0"/>
      <name val="Calibri"/>
      <family val="2"/>
      <scheme val="minor"/>
    </font>
    <font>
      <b/>
      <i/>
      <sz val="1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114D9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8">
    <xf numFmtId="0" fontId="0" fillId="0" borderId="0" xfId="0"/>
    <xf numFmtId="0" fontId="5" fillId="0" borderId="1" xfId="0" applyFont="1" applyBorder="1" applyAlignment="1">
      <alignment horizontal="center" vertical="center"/>
    </xf>
    <xf numFmtId="0" fontId="0" fillId="0" borderId="0" xfId="0" applyBorder="1"/>
    <xf numFmtId="0" fontId="5" fillId="0" borderId="0" xfId="0" applyFont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0" fontId="2" fillId="2" borderId="3" xfId="0" applyFont="1" applyFill="1" applyBorder="1" applyAlignment="1">
      <alignment horizontal="center" vertical="center" wrapText="1"/>
    </xf>
    <xf numFmtId="0" fontId="0" fillId="0" borderId="4" xfId="0" applyBorder="1" applyAlignment="1">
      <alignment vertical="center"/>
    </xf>
    <xf numFmtId="0" fontId="7" fillId="3" borderId="0" xfId="0" applyFont="1" applyFill="1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0" fillId="0" borderId="4" xfId="0" applyBorder="1"/>
    <xf numFmtId="0" fontId="3" fillId="4" borderId="5" xfId="0" applyFont="1" applyFill="1" applyBorder="1" applyAlignment="1">
      <alignment vertical="center"/>
    </xf>
    <xf numFmtId="164" fontId="0" fillId="4" borderId="5" xfId="0" applyNumberFormat="1" applyFill="1" applyBorder="1" applyAlignment="1">
      <alignment horizontal="center" vertical="center"/>
    </xf>
    <xf numFmtId="164" fontId="0" fillId="4" borderId="6" xfId="1" applyNumberFormat="1" applyFont="1" applyFill="1" applyBorder="1" applyAlignment="1">
      <alignment horizontal="center" vertical="center"/>
    </xf>
    <xf numFmtId="165" fontId="8" fillId="4" borderId="0" xfId="0" applyNumberFormat="1" applyFont="1" applyFill="1" applyBorder="1" applyAlignment="1">
      <alignment horizontal="center" vertical="center"/>
    </xf>
    <xf numFmtId="0" fontId="3" fillId="4" borderId="7" xfId="0" applyFont="1" applyFill="1" applyBorder="1" applyAlignment="1">
      <alignment vertical="center"/>
    </xf>
    <xf numFmtId="165" fontId="8" fillId="4" borderId="5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left" vertical="center" indent="2"/>
    </xf>
    <xf numFmtId="164" fontId="0" fillId="0" borderId="0" xfId="1" applyNumberFormat="1" applyFont="1" applyBorder="1" applyAlignment="1">
      <alignment horizontal="center" vertical="center"/>
    </xf>
    <xf numFmtId="165" fontId="8" fillId="0" borderId="0" xfId="1" applyNumberFormat="1" applyFont="1" applyBorder="1" applyAlignment="1">
      <alignment horizontal="center" vertical="center"/>
    </xf>
    <xf numFmtId="0" fontId="3" fillId="0" borderId="6" xfId="0" applyFont="1" applyBorder="1" applyAlignment="1">
      <alignment horizontal="left" vertical="center" indent="2"/>
    </xf>
    <xf numFmtId="164" fontId="0" fillId="0" borderId="6" xfId="1" applyNumberFormat="1" applyFont="1" applyBorder="1" applyAlignment="1">
      <alignment horizontal="center" vertical="center"/>
    </xf>
    <xf numFmtId="165" fontId="8" fillId="0" borderId="6" xfId="1" applyNumberFormat="1" applyFont="1" applyBorder="1" applyAlignment="1">
      <alignment horizontal="center" vertical="center"/>
    </xf>
    <xf numFmtId="0" fontId="3" fillId="4" borderId="8" xfId="0" applyFont="1" applyFill="1" applyBorder="1" applyAlignment="1">
      <alignment vertical="center"/>
    </xf>
    <xf numFmtId="165" fontId="8" fillId="4" borderId="0" xfId="1" applyNumberFormat="1" applyFont="1" applyFill="1" applyBorder="1" applyAlignment="1">
      <alignment horizontal="center" vertical="center"/>
    </xf>
    <xf numFmtId="165" fontId="8" fillId="4" borderId="6" xfId="1" applyNumberFormat="1" applyFont="1" applyFill="1" applyBorder="1" applyAlignment="1">
      <alignment horizontal="center" vertical="center"/>
    </xf>
    <xf numFmtId="165" fontId="8" fillId="0" borderId="0" xfId="1" applyNumberFormat="1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/>
    </xf>
    <xf numFmtId="0" fontId="3" fillId="0" borderId="0" xfId="0" applyFont="1" applyFill="1" applyBorder="1" applyAlignment="1">
      <alignment horizontal="left" vertical="center" indent="2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E8C48-BE43-441B-B715-B8122994C860}">
  <dimension ref="B2:S17"/>
  <sheetViews>
    <sheetView showGridLines="0" tabSelected="1" workbookViewId="0">
      <selection activeCell="E21" sqref="E21"/>
    </sheetView>
  </sheetViews>
  <sheetFormatPr defaultRowHeight="15" x14ac:dyDescent="0.25"/>
  <cols>
    <col min="2" max="2" width="13.85546875" customWidth="1"/>
    <col min="12" max="12" width="13.85546875" customWidth="1"/>
  </cols>
  <sheetData>
    <row r="2" spans="2:19" x14ac:dyDescent="0.25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2:19" ht="23.25" x14ac:dyDescent="0.35">
      <c r="B3" s="26" t="s">
        <v>0</v>
      </c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</row>
    <row r="4" spans="2:19" ht="16.5" thickBot="1" x14ac:dyDescent="0.3">
      <c r="B4" s="1" t="s">
        <v>1</v>
      </c>
      <c r="C4" s="1"/>
      <c r="D4" s="1"/>
      <c r="E4" s="1"/>
      <c r="F4" s="1"/>
      <c r="G4" s="1"/>
      <c r="H4" s="1"/>
      <c r="I4" s="2"/>
      <c r="J4" s="2"/>
      <c r="K4" s="2"/>
      <c r="L4" s="1" t="s">
        <v>2</v>
      </c>
      <c r="M4" s="1"/>
      <c r="N4" s="1"/>
      <c r="O4" s="1"/>
      <c r="P4" s="1"/>
      <c r="Q4" s="1"/>
      <c r="R4" s="3"/>
    </row>
    <row r="5" spans="2:19" ht="33.75" thickTop="1" thickBot="1" x14ac:dyDescent="0.3">
      <c r="B5" s="4"/>
      <c r="C5" s="5">
        <v>2016</v>
      </c>
      <c r="D5" s="5">
        <v>2017</v>
      </c>
      <c r="E5" s="5">
        <v>2018</v>
      </c>
      <c r="F5" s="5">
        <v>2019</v>
      </c>
      <c r="G5" s="5" t="s">
        <v>3</v>
      </c>
      <c r="H5" s="5" t="s">
        <v>4</v>
      </c>
      <c r="I5" s="6"/>
      <c r="J5" s="7" t="s">
        <v>5</v>
      </c>
      <c r="K5" s="8"/>
      <c r="L5" s="4"/>
      <c r="M5" s="5">
        <v>2017</v>
      </c>
      <c r="N5" s="5">
        <v>2018</v>
      </c>
      <c r="O5" s="5">
        <v>2019</v>
      </c>
      <c r="P5" s="5" t="s">
        <v>3</v>
      </c>
      <c r="Q5" s="5" t="s">
        <v>4</v>
      </c>
      <c r="R5" s="9"/>
      <c r="S5" s="7" t="s">
        <v>5</v>
      </c>
    </row>
    <row r="6" spans="2:19" ht="16.5" thickTop="1" thickBot="1" x14ac:dyDescent="0.3">
      <c r="B6" s="10" t="s">
        <v>6</v>
      </c>
      <c r="C6" s="11">
        <v>0.73321000000000003</v>
      </c>
      <c r="D6" s="11">
        <v>0.72458999999999996</v>
      </c>
      <c r="E6" s="11">
        <v>0.71657999999999999</v>
      </c>
      <c r="F6" s="11">
        <v>0.7041099999999999</v>
      </c>
      <c r="G6" s="11">
        <f>SUM(G7:G9)</f>
        <v>0.68900000000000006</v>
      </c>
      <c r="H6" s="11">
        <v>0.69946168032465306</v>
      </c>
      <c r="I6" s="8"/>
      <c r="J6" s="13">
        <f>(H6-G6)*100</f>
        <v>1.0461680324653</v>
      </c>
      <c r="K6" s="8"/>
      <c r="L6" s="14" t="s">
        <v>6</v>
      </c>
      <c r="M6" s="15">
        <v>-0.8620000000000072</v>
      </c>
      <c r="N6" s="15">
        <v>-0.882000000000005</v>
      </c>
      <c r="O6" s="15">
        <v>-1.1710000000000109</v>
      </c>
      <c r="P6" s="15"/>
      <c r="Q6" s="15">
        <v>-0.46483196753468459</v>
      </c>
      <c r="R6" s="2"/>
      <c r="S6" s="13">
        <f>(Q6-P6)</f>
        <v>-0.46483196753468459</v>
      </c>
    </row>
    <row r="7" spans="2:19" x14ac:dyDescent="0.25">
      <c r="B7" s="16" t="s">
        <v>7</v>
      </c>
      <c r="C7" s="17">
        <v>0.26873999999999998</v>
      </c>
      <c r="D7" s="17">
        <v>0.27834999999999999</v>
      </c>
      <c r="E7" s="17">
        <v>0.28639999999999999</v>
      </c>
      <c r="F7" s="17">
        <v>0.29327999999999999</v>
      </c>
      <c r="G7" s="17">
        <v>0.29799999999999999</v>
      </c>
      <c r="H7" s="17">
        <v>0.30242914342257837</v>
      </c>
      <c r="I7" s="8"/>
      <c r="J7" s="18">
        <f t="shared" ref="J7:J13" si="0">(H7-G7)*100</f>
        <v>0.44291434225783854</v>
      </c>
      <c r="K7" s="8"/>
      <c r="L7" s="16" t="s">
        <v>7</v>
      </c>
      <c r="M7" s="18">
        <v>0.96100000000000074</v>
      </c>
      <c r="N7" s="18">
        <v>0.49199999999999799</v>
      </c>
      <c r="O7" s="18">
        <v>0.60799999999999743</v>
      </c>
      <c r="P7" s="18"/>
      <c r="Q7" s="18">
        <v>0.91491434225783874</v>
      </c>
      <c r="R7" s="2"/>
      <c r="S7" s="18">
        <f t="shared" ref="S7:S13" si="1">(Q7-P7)</f>
        <v>0.91491434225783874</v>
      </c>
    </row>
    <row r="8" spans="2:19" x14ac:dyDescent="0.25">
      <c r="B8" s="16" t="s">
        <v>8</v>
      </c>
      <c r="C8" s="17">
        <v>0.37337999999999999</v>
      </c>
      <c r="D8" s="17">
        <v>0.36148999999999998</v>
      </c>
      <c r="E8" s="17">
        <v>0.34950999999999999</v>
      </c>
      <c r="F8" s="17">
        <v>0.33773999999999998</v>
      </c>
      <c r="G8" s="17">
        <v>0.32400000000000001</v>
      </c>
      <c r="H8" s="17">
        <v>0.32892171039318119</v>
      </c>
      <c r="I8" s="8"/>
      <c r="J8" s="18">
        <f t="shared" si="0"/>
        <v>0.49217103931811779</v>
      </c>
      <c r="K8" s="8"/>
      <c r="L8" s="16" t="s">
        <v>8</v>
      </c>
      <c r="M8" s="18">
        <v>-1.1890000000000012</v>
      </c>
      <c r="N8" s="18">
        <v>-0.9140000000000037</v>
      </c>
      <c r="O8" s="18">
        <v>-1.103000000000004</v>
      </c>
      <c r="P8" s="18"/>
      <c r="Q8" s="18">
        <v>-0.88182896068187966</v>
      </c>
      <c r="R8" s="2"/>
      <c r="S8" s="18">
        <f t="shared" si="1"/>
        <v>-0.88182896068187966</v>
      </c>
    </row>
    <row r="9" spans="2:19" ht="15.75" thickBot="1" x14ac:dyDescent="0.3">
      <c r="B9" s="19" t="s">
        <v>9</v>
      </c>
      <c r="C9" s="20">
        <v>9.1090000000000004E-2</v>
      </c>
      <c r="D9" s="20">
        <v>8.4750000000000006E-2</v>
      </c>
      <c r="E9" s="20">
        <v>8.0670000000000006E-2</v>
      </c>
      <c r="F9" s="20">
        <v>7.3090000000000002E-2</v>
      </c>
      <c r="G9" s="20">
        <v>6.7000000000000004E-2</v>
      </c>
      <c r="H9" s="20">
        <v>6.8110826508893579E-2</v>
      </c>
      <c r="I9" s="8"/>
      <c r="J9" s="18">
        <f t="shared" si="0"/>
        <v>0.11108265088935754</v>
      </c>
      <c r="K9" s="8"/>
      <c r="L9" s="19" t="s">
        <v>9</v>
      </c>
      <c r="M9" s="21">
        <v>-0.6339999999999999</v>
      </c>
      <c r="N9" s="21">
        <v>-0.4599999999999993</v>
      </c>
      <c r="O9" s="21">
        <v>-0.67600000000000016</v>
      </c>
      <c r="P9" s="21"/>
      <c r="Q9" s="21">
        <v>-0.49791734911064228</v>
      </c>
      <c r="R9" s="2"/>
      <c r="S9" s="18">
        <f t="shared" si="1"/>
        <v>-0.49791734911064228</v>
      </c>
    </row>
    <row r="10" spans="2:19" ht="15.75" thickBot="1" x14ac:dyDescent="0.3">
      <c r="B10" s="22" t="s">
        <v>10</v>
      </c>
      <c r="C10" s="12">
        <v>0.26678999999999997</v>
      </c>
      <c r="D10" s="12">
        <v>0.27541000000000004</v>
      </c>
      <c r="E10" s="12">
        <v>0.28341</v>
      </c>
      <c r="F10" s="12">
        <v>0.29588999999999999</v>
      </c>
      <c r="G10" s="12">
        <f>SUM(G11:G13)</f>
        <v>0.311</v>
      </c>
      <c r="H10" s="12">
        <v>0.30053831967534689</v>
      </c>
      <c r="I10" s="8"/>
      <c r="J10" s="23">
        <f t="shared" si="0"/>
        <v>-1.0461680324653111</v>
      </c>
      <c r="K10" s="8"/>
      <c r="L10" s="22" t="s">
        <v>10</v>
      </c>
      <c r="M10" s="24">
        <v>0.8620000000000072</v>
      </c>
      <c r="N10" s="24">
        <v>0.882000000000005</v>
      </c>
      <c r="O10" s="24">
        <v>1.1700000000000044</v>
      </c>
      <c r="P10" s="24"/>
      <c r="Q10" s="24">
        <v>0.46483196753469014</v>
      </c>
      <c r="R10" s="2"/>
      <c r="S10" s="23">
        <f t="shared" si="1"/>
        <v>0.46483196753469014</v>
      </c>
    </row>
    <row r="11" spans="2:19" x14ac:dyDescent="0.25">
      <c r="B11" s="16" t="s">
        <v>11</v>
      </c>
      <c r="C11" s="17">
        <v>0.11008999999999999</v>
      </c>
      <c r="D11" s="17">
        <v>0.11771</v>
      </c>
      <c r="E11" s="17">
        <v>0.12298000000000001</v>
      </c>
      <c r="F11" s="17">
        <v>0.13491</v>
      </c>
      <c r="G11" s="17">
        <v>0.14399999999999999</v>
      </c>
      <c r="H11" s="17">
        <v>0.13686943849399363</v>
      </c>
      <c r="I11" s="8"/>
      <c r="J11" s="18">
        <f t="shared" si="0"/>
        <v>-0.71305615060063554</v>
      </c>
      <c r="K11" s="8"/>
      <c r="L11" s="16" t="s">
        <v>11</v>
      </c>
      <c r="M11" s="18">
        <v>0.76200000000000023</v>
      </c>
      <c r="N11" s="18">
        <v>0.40200000000000097</v>
      </c>
      <c r="O11" s="18">
        <v>0.87099999999999955</v>
      </c>
      <c r="P11" s="25"/>
      <c r="Q11" s="25">
        <v>0.19594384939936316</v>
      </c>
      <c r="R11" s="2"/>
      <c r="S11" s="18">
        <f t="shared" si="1"/>
        <v>0.19594384939936316</v>
      </c>
    </row>
    <row r="12" spans="2:19" x14ac:dyDescent="0.25">
      <c r="B12" s="16" t="s">
        <v>12</v>
      </c>
      <c r="C12" s="17">
        <v>0.15062999999999999</v>
      </c>
      <c r="D12" s="17">
        <v>0.14996000000000001</v>
      </c>
      <c r="E12" s="17">
        <v>0.15229999999999999</v>
      </c>
      <c r="F12" s="17">
        <v>0.15082999999999999</v>
      </c>
      <c r="G12" s="17">
        <v>0.153</v>
      </c>
      <c r="H12" s="17">
        <v>0.15232500093054707</v>
      </c>
      <c r="I12" s="8"/>
      <c r="J12" s="18">
        <f t="shared" si="0"/>
        <v>-6.7499906945292509E-2</v>
      </c>
      <c r="K12" s="8"/>
      <c r="L12" s="16" t="s">
        <v>12</v>
      </c>
      <c r="M12" s="18">
        <v>-6.6999999999997617E-2</v>
      </c>
      <c r="N12" s="18">
        <v>0.38600000000000023</v>
      </c>
      <c r="O12" s="18">
        <v>0.11400000000000021</v>
      </c>
      <c r="P12" s="18"/>
      <c r="Q12" s="18">
        <v>0.14950009305470802</v>
      </c>
      <c r="R12" s="2"/>
      <c r="S12" s="18">
        <f t="shared" si="1"/>
        <v>0.14950009305470802</v>
      </c>
    </row>
    <row r="13" spans="2:19" x14ac:dyDescent="0.25">
      <c r="B13" s="16" t="s">
        <v>13</v>
      </c>
      <c r="C13" s="17">
        <v>6.0699999999999999E-3</v>
      </c>
      <c r="D13" s="17">
        <v>7.7400000000000004E-3</v>
      </c>
      <c r="E13" s="17">
        <v>8.1300000000000001E-3</v>
      </c>
      <c r="F13" s="17">
        <v>1.0149999999999999E-2</v>
      </c>
      <c r="G13" s="17">
        <v>1.4E-2</v>
      </c>
      <c r="H13" s="17">
        <v>1.1343880250806182E-2</v>
      </c>
      <c r="I13" s="8"/>
      <c r="J13" s="18">
        <f t="shared" si="0"/>
        <v>-0.26561197491938182</v>
      </c>
      <c r="K13" s="8"/>
      <c r="L13" s="16" t="s">
        <v>13</v>
      </c>
      <c r="M13" s="18">
        <v>0.16700000000000004</v>
      </c>
      <c r="N13" s="18">
        <v>9.3999999999999986E-2</v>
      </c>
      <c r="O13" s="18">
        <v>0.18499999999999991</v>
      </c>
      <c r="P13" s="18"/>
      <c r="Q13" s="18">
        <v>0.11938802508061827</v>
      </c>
      <c r="R13" s="2"/>
      <c r="S13" s="18">
        <f t="shared" si="1"/>
        <v>0.11938802508061827</v>
      </c>
    </row>
    <row r="16" spans="2:19" x14ac:dyDescent="0.25">
      <c r="B16" s="27" t="s">
        <v>14</v>
      </c>
    </row>
    <row r="17" spans="2:2" x14ac:dyDescent="0.25">
      <c r="B17" s="27" t="s">
        <v>15</v>
      </c>
    </row>
  </sheetData>
  <mergeCells count="3">
    <mergeCell ref="B3:R3"/>
    <mergeCell ref="B4:H4"/>
    <mergeCell ref="L4:Q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Hilton Hotels Corporate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Stone</dc:creator>
  <cp:lastModifiedBy>Katherine Stone</cp:lastModifiedBy>
  <dcterms:created xsi:type="dcterms:W3CDTF">2020-02-26T18:48:24Z</dcterms:created>
  <dcterms:modified xsi:type="dcterms:W3CDTF">2020-02-27T20:06:30Z</dcterms:modified>
</cp:coreProperties>
</file>